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working\waccache\MR1PEPF0000BB73\EXCELCNV\11851a71-5d73-4d12-9877-6516555ce03d\"/>
    </mc:Choice>
  </mc:AlternateContent>
  <xr:revisionPtr revIDLastSave="0" documentId="8_{79E29975-7DCB-49E2-8473-2D6467BFBFF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01 Dashboard" sheetId="1" r:id="rId1"/>
    <sheet name="02 Personas" sheetId="2" r:id="rId2"/>
    <sheet name="03 User Scenarios" sheetId="3" r:id="rId3"/>
    <sheet name="04 Workflows" sheetId="4" r:id="rId4"/>
    <sheet name="05 Process Steps" sheetId="5" r:id="rId5"/>
    <sheet name="06 Source Inventory" sheetId="6" r:id="rId6"/>
    <sheet name="07 Data Dictionary" sheetId="7" r:id="rId7"/>
    <sheet name="08 Standards Mapping" sheetId="8" r:id="rId8"/>
    <sheet name="09 Transformation Logic" sheetId="9" r:id="rId9"/>
    <sheet name="10 Temporal Harmonisation" sheetId="10" r:id="rId10"/>
    <sheet name="11 Spatial Harmonisation" sheetId="11" r:id="rId11"/>
    <sheet name="12 Scheduling Lifecycle" sheetId="12" r:id="rId12"/>
    <sheet name="13 Indicators" sheetId="13" r:id="rId13"/>
    <sheet name="14 Functional Req" sheetId="14" r:id="rId14"/>
    <sheet name="15 Nonfunctional Req" sheetId="15" r:id="rId15"/>
    <sheet name="16 Traceability" sheetId="16" r:id="rId16"/>
    <sheet name="17 Country Adaptation" sheetId="17" r:id="rId17"/>
    <sheet name="18 Test Cases" sheetId="18" r:id="rId18"/>
    <sheet name="19 Issues Decisions" sheetId="19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I9" i="1"/>
  <c r="J9" i="1" s="1"/>
  <c r="E9" i="1"/>
  <c r="I8" i="1"/>
  <c r="J8" i="1" s="1"/>
  <c r="E8" i="1"/>
  <c r="I7" i="1"/>
  <c r="J7" i="1" s="1"/>
  <c r="E7" i="1"/>
  <c r="I6" i="1"/>
  <c r="J6" i="1" s="1"/>
  <c r="E6" i="1"/>
</calcChain>
</file>

<file path=xl/sharedStrings.xml><?xml version="1.0" encoding="utf-8"?>
<sst xmlns="http://schemas.openxmlformats.org/spreadsheetml/2006/main" count="3343" uniqueCount="2209">
  <si>
    <t>CHUD Implementation Workbook</t>
  </si>
  <si>
    <t>Working Draft v0.1.0 | Programme owner: WHO | Not yet approved as an official WHO publication</t>
  </si>
  <si>
    <t>Purpose and use</t>
  </si>
  <si>
    <t>Workbook snapshot</t>
  </si>
  <si>
    <t>Purpose</t>
  </si>
  <si>
    <t>Operationalise the preliminary Climate and Health Unified Data DAK through structured actors, scenarios, data workflows, source inventories, data definitions, harmonisation logic, schedules, indicators, requirements, tests and country adaptations.</t>
  </si>
  <si>
    <t>Metric</t>
  </si>
  <si>
    <t>Value</t>
  </si>
  <si>
    <t>Interpretation</t>
  </si>
  <si>
    <t>Requirement status</t>
  </si>
  <si>
    <t>Count</t>
  </si>
  <si>
    <t>Share</t>
  </si>
  <si>
    <t>Scope</t>
  </si>
  <si>
    <t>Supports governed acquisition, validation, transformation, temporal and spatial harmonisation, integration, analytical readiness, publication, correction and reprocessing.</t>
  </si>
  <si>
    <t>Personas</t>
  </si>
  <si>
    <t>Generic CHUD actors</t>
  </si>
  <si>
    <t>Draft</t>
  </si>
  <si>
    <t>Use</t>
  </si>
  <si>
    <t>Treat populated rows as working drafts until reviewed. Preserve IDs and use the traceability, country-adaptation and change-log sheets for controlled evolution.</t>
  </si>
  <si>
    <t>User scenarios</t>
  </si>
  <si>
    <t>Operational and governance scenarios</t>
  </si>
  <si>
    <t>Under review</t>
  </si>
  <si>
    <t>Country configuration</t>
  </si>
  <si>
    <t>Sources, calendars, geographies, quality rules, access, standards and deployment models must be validated nationally.</t>
  </si>
  <si>
    <t>Workflows</t>
  </si>
  <si>
    <t>End-to-end data workflows</t>
  </si>
  <si>
    <t>Approved</t>
  </si>
  <si>
    <t>Evidence discipline</t>
  </si>
  <si>
    <t>Do not infer unavailable source definitions, normative thresholds or official conformance. Record unresolved gaps explicitly.</t>
  </si>
  <si>
    <t>Sources</t>
  </si>
  <si>
    <t>Registered data-source examples</t>
  </si>
  <si>
    <t>Validated</t>
  </si>
  <si>
    <t>Data elements</t>
  </si>
  <si>
    <t>Core data concepts</t>
  </si>
  <si>
    <t>Logic rules</t>
  </si>
  <si>
    <t>Transformation and harmonisation rules</t>
  </si>
  <si>
    <t>CHUD operating principles</t>
  </si>
  <si>
    <t>Requirements</t>
  </si>
  <si>
    <t>Functional and non-functional requirements</t>
  </si>
  <si>
    <t>1</t>
  </si>
  <si>
    <t>Preserve source identity</t>
  </si>
  <si>
    <t>Original values, versions, quality flags and ownership remain traceable.</t>
  </si>
  <si>
    <t>2</t>
  </si>
  <si>
    <t>Make time and geography explicit</t>
  </si>
  <si>
    <t>Observation, reporting and processing times and all geographic transformations are distinguished.</t>
  </si>
  <si>
    <t>3</t>
  </si>
  <si>
    <t>Do not overstate precision</t>
  </si>
  <si>
    <t>Integrated outputs must not imply more accuracy, validity or authority than their inputs support.</t>
  </si>
  <si>
    <t>4</t>
  </si>
  <si>
    <t>Separate observed and derived data</t>
  </si>
  <si>
    <t>Observed, reported, aggregated, estimated, imputed, modelled and predicted values remain distinguishable.</t>
  </si>
  <si>
    <t>5</t>
  </si>
  <si>
    <t>Country ownership</t>
  </si>
  <si>
    <t>National institutions control source use, data location, quality rules, publication and operational sustainability.</t>
  </si>
  <si>
    <t>CHUD Personas and Institutional Actors</t>
  </si>
  <si>
    <t>Persona ID</t>
  </si>
  <si>
    <t>Persona / Role</t>
  </si>
  <si>
    <t>Institution Type</t>
  </si>
  <si>
    <t>Primary Responsibilities</t>
  </si>
  <si>
    <t>Decision Authority</t>
  </si>
  <si>
    <t>Data Responsibility</t>
  </si>
  <si>
    <t>Information Needed</t>
  </si>
  <si>
    <t>Key Interactions</t>
  </si>
  <si>
    <t>Country Mapping</t>
  </si>
  <si>
    <t>Status</t>
  </si>
  <si>
    <t>Validation Notes</t>
  </si>
  <si>
    <t>CHUD-PER-001</t>
  </si>
  <si>
    <t>Programme owner</t>
  </si>
  <si>
    <t>Ministry of health / designated authority</t>
  </si>
  <si>
    <t>Own CHUD scope, governance, use cases and national coordination.</t>
  </si>
  <si>
    <t>Programme-level decisions</t>
  </si>
  <si>
    <t>Programme oversight and reporting</t>
  </si>
  <si>
    <t>Implementation status, risks, partner commitments and evidence</t>
  </si>
  <si>
    <t>Data owners, meteorological service, public health institute, partners</t>
  </si>
  <si>
    <t>Confirm national mandate.</t>
  </si>
  <si>
    <t>CHUD-PER-002</t>
  </si>
  <si>
    <t>Use-case sponsor</t>
  </si>
  <si>
    <t>Public-health programme / department</t>
  </si>
  <si>
    <t>Define intended use, users, outputs and decision need.</t>
  </si>
  <si>
    <t>Approve use-case purpose</t>
  </si>
  <si>
    <t>Use-case requirements and limitations</t>
  </si>
  <si>
    <t>Public-health question, geography, time, timeliness and outputs</t>
  </si>
  <si>
    <t>Data owners, analysts, governance</t>
  </si>
  <si>
    <t>Use-case approval should precede integration.</t>
  </si>
  <si>
    <t>CHUD-PER-003</t>
  </si>
  <si>
    <t>Data owner</t>
  </si>
  <si>
    <t>Source-owning institution</t>
  </si>
  <si>
    <t>Authorise use, access, publication and correction of a dataset.</t>
  </si>
  <si>
    <t>Ownership and permitted-use decisions</t>
  </si>
  <si>
    <t>Source dataset and policy</t>
  </si>
  <si>
    <t>Purpose, users, access, downstream uses and risks</t>
  </si>
  <si>
    <t>Steward, access approver, processor</t>
  </si>
  <si>
    <t>May be institutional rather than individual.</t>
  </si>
  <si>
    <t>CHUD-PER-004</t>
  </si>
  <si>
    <t>Data steward</t>
  </si>
  <si>
    <t>Maintain definitions, metadata, quality, terminology and correction processes.</t>
  </si>
  <si>
    <t>Stewardship decisions</t>
  </si>
  <si>
    <t>Dataset definitions and quality</t>
  </si>
  <si>
    <t>Source changes, validation results and user issues</t>
  </si>
  <si>
    <t>Owner, pipeline operator, analyst</t>
  </si>
  <si>
    <t>Ownership and stewardship remain distinct.</t>
  </si>
  <si>
    <t>CHUD-PER-005</t>
  </si>
  <si>
    <t>Meteorological data provider</t>
  </si>
  <si>
    <t>National meteorological service</t>
  </si>
  <si>
    <t>Provide climate and weather observations, forecasts, metadata and revisions.</t>
  </si>
  <si>
    <t>Authority over meteorological products</t>
  </si>
  <si>
    <t>Climate and weather datasets</t>
  </si>
  <si>
    <t>Required variables, coverage, schedules and quality</t>
  </si>
  <si>
    <t>Pipeline operator, analyst, CHUD lead</t>
  </si>
  <si>
    <t>Could use WIS 2.0 or other mechanisms.</t>
  </si>
  <si>
    <t>CHUD-PER-006</t>
  </si>
  <si>
    <t>Health data provider</t>
  </si>
  <si>
    <t>Health information or surveillance programme</t>
  </si>
  <si>
    <t>Provide epidemiological, service, mortality or facility data.</t>
  </si>
  <si>
    <t>Authority over health data submission</t>
  </si>
  <si>
    <t>Health datasets</t>
  </si>
  <si>
    <t>Required extracts, definitions, reporting periods and quality feedback</t>
  </si>
  <si>
    <t>Data steward, pipeline operator</t>
  </si>
  <si>
    <t>Individual-level data usually unnecessary.</t>
  </si>
  <si>
    <t>CHUD-PER-007</t>
  </si>
  <si>
    <t>Data pipeline operator</t>
  </si>
  <si>
    <t>Health information centre / technical team</t>
  </si>
  <si>
    <t>Acquire, validate, transform, harmonise, integrate and publish approved datasets.</t>
  </si>
  <si>
    <t>Operational processing within approved controls</t>
  </si>
  <si>
    <t>Pipeline logs, generated versions and exceptions</t>
  </si>
  <si>
    <t>Source schedules, rules, crosswalks, quality gates</t>
  </si>
  <si>
    <t>Data stewards, analysts, architecture lead</t>
  </si>
  <si>
    <t>May be central, local or federated.</t>
  </si>
  <si>
    <t>CHUD-PER-008</t>
  </si>
  <si>
    <t>Geospatial analyst</t>
  </si>
  <si>
    <t>Geographic information authority / technical team</t>
  </si>
  <si>
    <t>Manage geographies, boundary versions, crosswalks and spatial methods.</t>
  </si>
  <si>
    <t>Method recommendation within authority</t>
  </si>
  <si>
    <t>Geographic references and transformations</t>
  </si>
  <si>
    <t>Source and target geographies, uncertainty and intended use</t>
  </si>
  <si>
    <t>Pipeline operator, public-health analyst</t>
  </si>
  <si>
    <t>Authoritative national source required.</t>
  </si>
  <si>
    <t>CHUD-PER-009</t>
  </si>
  <si>
    <t>Epidemiologist / public-health analyst</t>
  </si>
  <si>
    <t>Public health institute</t>
  </si>
  <si>
    <t>Assess fitness for use and interpret integrated data.</t>
  </si>
  <si>
    <t>Scientific recommendation</t>
  </si>
  <si>
    <t>Analytical methods and outputs</t>
  </si>
  <si>
    <t>Quality, time, geography, denominators, uncertainty and limitations</t>
  </si>
  <si>
    <t>Data providers, geospatial analyst, sponsor</t>
  </si>
  <si>
    <t>Technical success does not establish epidemiological validity.</t>
  </si>
  <si>
    <t>CHUD-PER-010</t>
  </si>
  <si>
    <t>Access approver / privacy officer</t>
  </si>
  <si>
    <t>Data owner / legal or privacy function</t>
  </si>
  <si>
    <t>Review access, minimisation, disclosure and data-location controls.</t>
  </si>
  <si>
    <t>Access and privacy decisions</t>
  </si>
  <si>
    <t>Access records and conditions</t>
  </si>
  <si>
    <t>Requester, purpose, variables, geography, environment and duration</t>
  </si>
  <si>
    <t>Data owner, security lead, requester</t>
  </si>
  <si>
    <t>Country-specific role.</t>
  </si>
  <si>
    <t>CHUD-PER-011</t>
  </si>
  <si>
    <t>Architecture and security lead</t>
  </si>
  <si>
    <t>Digital health / IT authority</t>
  </si>
  <si>
    <t>Design deployment, interfaces, security, continuity and portability.</t>
  </si>
  <si>
    <t>Technical architecture within governance</t>
  </si>
  <si>
    <t>Systems, interfaces and security controls</t>
  </si>
  <si>
    <t>Data sensitivity, location, scale, capacity and standards</t>
  </si>
  <si>
    <t>All technical and governance actors</t>
  </si>
  <si>
    <t>Must support local processing where required.</t>
  </si>
  <si>
    <t>CHUD-PER-012</t>
  </si>
  <si>
    <t>Model owner / advanced analytics lead</t>
  </si>
  <si>
    <t>Public health, research or approved provider</t>
  </si>
  <si>
    <t>Own connected predictive model or AI use case.</t>
  </si>
  <si>
    <t>Model-use decisions within separate approval</t>
  </si>
  <si>
    <t>Model registry, inputs, outputs and validation</t>
  </si>
  <si>
    <t>Approved CHUD inputs, prediction target, limits and monitoring</t>
  </si>
  <si>
    <t>CHUD analyst, reviewers, programme owner</t>
  </si>
  <si>
    <t>Predictive model remains outside core CHUD unless separately approved.</t>
  </si>
  <si>
    <t>CHUD User Scenario Catalogue</t>
  </si>
  <si>
    <t>Scenario ID</t>
  </si>
  <si>
    <t>Scenario Title</t>
  </si>
  <si>
    <t>Primary Persona</t>
  </si>
  <si>
    <t>Trigger</t>
  </si>
  <si>
    <t>Preconditions</t>
  </si>
  <si>
    <t>Main Success Path</t>
  </si>
  <si>
    <t>Expected Output</t>
  </si>
  <si>
    <t>Exceptions</t>
  </si>
  <si>
    <t>Frequency</t>
  </si>
  <si>
    <t>Priority</t>
  </si>
  <si>
    <t>CHUD-SCN-001</t>
  </si>
  <si>
    <t>Define and approve a climate-health data use case</t>
  </si>
  <si>
    <t>New public-health question or programme priority</t>
  </si>
  <si>
    <t>Governance process exists</t>
  </si>
  <si>
    <t>Define intended use, users, geography, time, outputs, limitations and approval</t>
  </si>
  <si>
    <t>Approved use-case record</t>
  </si>
  <si>
    <t>Scope too broad, no owner, unavailable data</t>
  </si>
  <si>
    <t>At initiation / change</t>
  </si>
  <si>
    <t>Mandatory</t>
  </si>
  <si>
    <t>CHUD-SCN-002</t>
  </si>
  <si>
    <t>Register and approve a data source</t>
  </si>
  <si>
    <t>Data owner / steward</t>
  </si>
  <si>
    <t>Candidate source identified</t>
  </si>
  <si>
    <t>Owner and metadata contact available</t>
  </si>
  <si>
    <t>Assess authority, coverage, quality, access, schedule, permitted use and fallback</t>
  </si>
  <si>
    <t>Approved source record</t>
  </si>
  <si>
    <t>Ownership unclear, access restricted, metadata incomplete</t>
  </si>
  <si>
    <t>At onboarding / review</t>
  </si>
  <si>
    <t>CHUD-SCN-003</t>
  </si>
  <si>
    <t>Acquire a scheduled source dataset</t>
  </si>
  <si>
    <t>Pipeline operator</t>
  </si>
  <si>
    <t>Scheduled receipt time or publication event</t>
  </si>
  <si>
    <t>Access and interface configured</t>
  </si>
  <si>
    <t>Request or receive data; verify source and integrity; assign acquisition ID</t>
  </si>
  <si>
    <t>Received source version</t>
  </si>
  <si>
    <t>No data, duplicate, corrupt file, authentication failure</t>
  </si>
  <si>
    <t>Per source schedule</t>
  </si>
  <si>
    <t>CHUD-SCN-004</t>
  </si>
  <si>
    <t>Validate and quarantine invalid data</t>
  </si>
  <si>
    <t>Source version received</t>
  </si>
  <si>
    <t>Validation rules active</t>
  </si>
  <si>
    <t>Apply structure, type, value, time, geography and completeness checks</t>
  </si>
  <si>
    <t>Validated or quarantined dataset</t>
  </si>
  <si>
    <t>Critical failure, schema change, ambiguous unit</t>
  </si>
  <si>
    <t>Per acquisition</t>
  </si>
  <si>
    <t>CHUD-SCN-005</t>
  </si>
  <si>
    <t>Temporally harmonise climate and health data</t>
  </si>
  <si>
    <t>Data engineer / epidemiologist</t>
  </si>
  <si>
    <t>Validated sources use different periods or time concepts</t>
  </si>
  <si>
    <t>Approved temporal method exists</t>
  </si>
  <si>
    <t>Align time zones and periods; aggregate; preserve completeness and provenance</t>
  </si>
  <si>
    <t>Temporally harmonised versions</t>
  </si>
  <si>
    <t>Ambiguous timestamps, incomplete periods, unsupported disaggregation</t>
  </si>
  <si>
    <t>Per pipeline</t>
  </si>
  <si>
    <t>CHUD-SCN-006</t>
  </si>
  <si>
    <t>Spatially harmonise grid, point and district data</t>
  </si>
  <si>
    <t>Validated sources use different geographies</t>
  </si>
  <si>
    <t>Authoritative boundaries and approved method exist</t>
  </si>
  <si>
    <t>Map points, aggregate raster, crosswalk areas and report uncertainty</t>
  </si>
  <si>
    <t>Spatially harmonised version</t>
  </si>
  <si>
    <t>Boundary mismatch, unmatched geography, unsupported resolution</t>
  </si>
  <si>
    <t>CHUD-SCN-007</t>
  </si>
  <si>
    <t>Integrate climate, health and vulnerability datasets</t>
  </si>
  <si>
    <t>Required harmonised versions available</t>
  </si>
  <si>
    <t>Integration definition and keys approved</t>
  </si>
  <si>
    <t>Join approved versions; validate cardinality; reconcile totals; preserve lineage</t>
  </si>
  <si>
    <t>Integrated dataset version</t>
  </si>
  <si>
    <t>Duplicate keys, record multiplication, high unmatched rate</t>
  </si>
  <si>
    <t>Per approved run</t>
  </si>
  <si>
    <t>CHUD-SCN-008</t>
  </si>
  <si>
    <t>Assess fitness for intended use</t>
  </si>
  <si>
    <t>Epidemiologist / multidisciplinary reviewers</t>
  </si>
  <si>
    <t>Integrated dataset produced</t>
  </si>
  <si>
    <t>Use case and quality evidence available</t>
  </si>
  <si>
    <t>Review authority, coverage, methods, bias, privacy and interpretation</t>
  </si>
  <si>
    <t>Fit / limited / restricted / revise / unfit decision</t>
  </si>
  <si>
    <t>Insufficient evidence or unresolved critical issue</t>
  </si>
  <si>
    <t>Per dataset version</t>
  </si>
  <si>
    <t>CHUD-SCN-009</t>
  </si>
  <si>
    <t>Publish a controlled analytical dataset</t>
  </si>
  <si>
    <t>Publication authority</t>
  </si>
  <si>
    <t>Dataset approved for release</t>
  </si>
  <si>
    <t>Metadata and disclosure review complete</t>
  </si>
  <si>
    <t>Assign release classification; publish; update catalogue; log release</t>
  </si>
  <si>
    <t>Released dataset or product</t>
  </si>
  <si>
    <t>Wrong version, incomplete metadata, disclosure risk</t>
  </si>
  <si>
    <t>Per release</t>
  </si>
  <si>
    <t>CHUD-SCN-010</t>
  </si>
  <si>
    <t>Correct and reprocess after source revision</t>
  </si>
  <si>
    <t>Confirmed revision or defect</t>
  </si>
  <si>
    <t>Lineage available</t>
  </si>
  <si>
    <t>Assess impact; correct; reprocess; review; supersede or withdraw outputs</t>
  </si>
  <si>
    <t>Corrected current versions</t>
  </si>
  <si>
    <t>Historical dependencies unclear, users affected</t>
  </si>
  <si>
    <t>Event-driven</t>
  </si>
  <si>
    <t>CHUD-SCN-011</t>
  </si>
  <si>
    <t>Run local or federated processing</t>
  </si>
  <si>
    <t>Country / local operator</t>
  </si>
  <si>
    <t>Data cannot be transferred centrally</t>
  </si>
  <si>
    <t>Shared method and local environment approved</t>
  </si>
  <si>
    <t>Execute locally; validate; share permitted output and run evidence</t>
  </si>
  <si>
    <t>Approved local aggregate or analytical output</t>
  </si>
  <si>
    <t>Version drift, local failure, inconsistent outputs</t>
  </si>
  <si>
    <t>Per schedule / event</t>
  </si>
  <si>
    <t>High</t>
  </si>
  <si>
    <t>CHUD-SCN-012</t>
  </si>
  <si>
    <t>Prepare governed model inputs and review returned predictions</t>
  </si>
  <si>
    <t>Model owner / CHUD analyst</t>
  </si>
  <si>
    <t>Approved modelling use case</t>
  </si>
  <si>
    <t>Input specification, privacy and leakage review complete</t>
  </si>
  <si>
    <t>Create versioned inputs; transfer or process; receive predictions; preserve distinction and review</t>
  </si>
  <si>
    <t>Model-input version and reviewed output</t>
  </si>
  <si>
    <t>Leakage, drift, invalid inputs, unapproved service</t>
  </si>
  <si>
    <t>As applicable</t>
  </si>
  <si>
    <t>Optional</t>
  </si>
  <si>
    <t>CHUD End-to-End Workflow Catalogue</t>
  </si>
  <si>
    <t>Workflow ID</t>
  </si>
  <si>
    <t>Workflow</t>
  </si>
  <si>
    <t>Start Actor</t>
  </si>
  <si>
    <t>Key Stages</t>
  </si>
  <si>
    <t>Decision Points</t>
  </si>
  <si>
    <t>Primary Output</t>
  </si>
  <si>
    <t>Dependencies</t>
  </si>
  <si>
    <t>Exception / Fallback</t>
  </si>
  <si>
    <t>End State</t>
  </si>
  <si>
    <t>Owner</t>
  </si>
  <si>
    <t>CHUD-WFL-001</t>
  </si>
  <si>
    <t>Define and approve use case</t>
  </si>
  <si>
    <t>New question or material change</t>
  </si>
  <si>
    <t>Define purpose, users, geography, time, outputs, data needs and limitations</t>
  </si>
  <si>
    <t>Approve, revise, defer or reject?</t>
  </si>
  <si>
    <t>Governance and stakeholder participation</t>
  </si>
  <si>
    <t>Record gaps and narrow scope</t>
  </si>
  <si>
    <t>Use case active or closed</t>
  </si>
  <si>
    <t>CHUD-WFL-002</t>
  </si>
  <si>
    <t>Identify and select sources</t>
  </si>
  <si>
    <t>Approved use case</t>
  </si>
  <si>
    <t>Inventory candidate sources; assess authority, coverage, access, quality, sustainability and fallback</t>
  </si>
  <si>
    <t>Preferred, fallback or unsuitable?</t>
  </si>
  <si>
    <t>Source selection record</t>
  </si>
  <si>
    <t>Source owners and metadata</t>
  </si>
  <si>
    <t>Retain source gap and interim approach</t>
  </si>
  <si>
    <t>Sources selected</t>
  </si>
  <si>
    <t>CHUD-WFL-003</t>
  </si>
  <si>
    <t>Approve access and sharing</t>
  </si>
  <si>
    <t>Source selected</t>
  </si>
  <si>
    <t>Access approver</t>
  </si>
  <si>
    <t>Review purpose, variables, geography, period, environment, onward sharing and expiry</t>
  </si>
  <si>
    <t>Approve, condition, reject or defer?</t>
  </si>
  <si>
    <t>Access decision</t>
  </si>
  <si>
    <t>Ownership, privacy and security</t>
  </si>
  <si>
    <t>Reduce scope or local processing</t>
  </si>
  <si>
    <t>Access active / rejected</t>
  </si>
  <si>
    <t>CHUD-WFL-004</t>
  </si>
  <si>
    <t>Acquire data</t>
  </si>
  <si>
    <t>Scheduled or event source delivery</t>
  </si>
  <si>
    <t>Authenticate; request/receive; verify integrity; detect duplicate or revision; preserve original</t>
  </si>
  <si>
    <t>Valid receipt, duplicate, revision or failure?</t>
  </si>
  <si>
    <t>Acquisition record and source version</t>
  </si>
  <si>
    <t>Interface, credentials, source schedule</t>
  </si>
  <si>
    <t>Retry, fallback or manual receipt</t>
  </si>
  <si>
    <t>Source available for validation</t>
  </si>
  <si>
    <t>Data operations</t>
  </si>
  <si>
    <t>CHUD-WFL-005</t>
  </si>
  <si>
    <t>Validate source data</t>
  </si>
  <si>
    <t>Apply structural, value, time, geography, unit, completeness and consistency checks</t>
  </si>
  <si>
    <t>Pass, warn, quarantine or reject?</t>
  </si>
  <si>
    <t>Validation result and quality status</t>
  </si>
  <si>
    <t>Approved rules and metadata</t>
  </si>
  <si>
    <t>Source follow-up or manual review</t>
  </si>
  <si>
    <t>Validated or quarantined</t>
  </si>
  <si>
    <t>CHUD-WFL-006</t>
  </si>
  <si>
    <t>Correct or reprocess source data</t>
  </si>
  <si>
    <t>Confirmed source or validation issue</t>
  </si>
  <si>
    <t>Receive correction; preserve old version; validate new version; assess downstream impact</t>
  </si>
  <si>
    <t>Reprocess required?</t>
  </si>
  <si>
    <t>Corrected source version</t>
  </si>
  <si>
    <t>Source owner, lineage</t>
  </si>
  <si>
    <t>Hold affected outputs</t>
  </si>
  <si>
    <t>Correction accepted or rejected</t>
  </si>
  <si>
    <t>CHUD-WFL-007</t>
  </si>
  <si>
    <t>Standardise structure and terminology</t>
  </si>
  <si>
    <t>Validated source version</t>
  </si>
  <si>
    <t>Map fields, parse dates, convert units, map codes and identifiers, classify missing values</t>
  </si>
  <si>
    <t>Mapping confirmed, partial or unresolved?</t>
  </si>
  <si>
    <t>Standardised dataset</t>
  </si>
  <si>
    <t>Mappings and rules</t>
  </si>
  <si>
    <t>Retain unmapped values for review</t>
  </si>
  <si>
    <t>Standardised version</t>
  </si>
  <si>
    <t>CHUD-WFL-008</t>
  </si>
  <si>
    <t>Temporally harmonise data</t>
  </si>
  <si>
    <t>Standardised versions available</t>
  </si>
  <si>
    <t>Align time concepts, zones and periods; aggregate; create lags/windows; preserve completeness</t>
  </si>
  <si>
    <t>Target resolution supported?</t>
  </si>
  <si>
    <t>Temporally harmonised version</t>
  </si>
  <si>
    <t>Approved method and calendars</t>
  </si>
  <si>
    <t>Reject unsupported disaggregation</t>
  </si>
  <si>
    <t>Temporal output ready</t>
  </si>
  <si>
    <t>Method owner</t>
  </si>
  <si>
    <t>CHUD-WFL-009</t>
  </si>
  <si>
    <t>Spatially harmonise data</t>
  </si>
  <si>
    <t>Standardised or temporal versions available</t>
  </si>
  <si>
    <t>Validate CRS and boundaries; map points; aggregate raster; crosswalk areas; report uncertainty</t>
  </si>
  <si>
    <t>Mapping exact, weighted, estimated or unresolved?</t>
  </si>
  <si>
    <t>Authoritative geography and methods</t>
  </si>
  <si>
    <t>Retain unmatched records</t>
  </si>
  <si>
    <t>Spatial output ready</t>
  </si>
  <si>
    <t>Geospatial lead</t>
  </si>
  <si>
    <t>CHUD-WFL-010</t>
  </si>
  <si>
    <t>Define and generate derived variables</t>
  </si>
  <si>
    <t>Harmonised inputs available</t>
  </si>
  <si>
    <t>Define formula, sources, units, time, geography, missing handling and validation; execute</t>
  </si>
  <si>
    <t>Method approved and output valid?</t>
  </si>
  <si>
    <t>Derived-variable version</t>
  </si>
  <si>
    <t>Approved scientific method</t>
  </si>
  <si>
    <t>Return missing / hold output</t>
  </si>
  <si>
    <t>Derived variables available</t>
  </si>
  <si>
    <t>CHUD-WFL-011</t>
  </si>
  <si>
    <t>Integrate datasets</t>
  </si>
  <si>
    <t>Required input versions available</t>
  </si>
  <si>
    <t>Validate keys and cardinality; join; report unmatched and duplicates; reconcile; preserve quality and lineage</t>
  </si>
  <si>
    <t>Quality gates pass?</t>
  </si>
  <si>
    <t>Integration definition and approved inputs</t>
  </si>
  <si>
    <t>Quarantine, revise or partial internal output</t>
  </si>
  <si>
    <t>Integrated output ready</t>
  </si>
  <si>
    <t>CHUD-WFL-012</t>
  </si>
  <si>
    <t>Assess fitness for use</t>
  </si>
  <si>
    <t>Integrated dataset ready</t>
  </si>
  <si>
    <t>Multidisciplinary reviewers</t>
  </si>
  <si>
    <t>Assess source authority, coverage, methods, quality, bias, privacy, disclosure and interpretation</t>
  </si>
  <si>
    <t>Fit, fit with limits, restricted, revise or unfit?</t>
  </si>
  <si>
    <t>Fitness decision</t>
  </si>
  <si>
    <t>Use-case record and evidence</t>
  </si>
  <si>
    <t>Return for correction or restrict use</t>
  </si>
  <si>
    <t>Decision recorded</t>
  </si>
  <si>
    <t>CHUD-WFL-013</t>
  </si>
  <si>
    <t>Produce analytical output</t>
  </si>
  <si>
    <t>Dataset approved for use</t>
  </si>
  <si>
    <t>Analyst</t>
  </si>
  <si>
    <t>Apply approved analysis; preserve sources, methods, uncertainty and limitations; review</t>
  </si>
  <si>
    <t>Ready for release?</t>
  </si>
  <si>
    <t>Analytical dataset / report / dashboard</t>
  </si>
  <si>
    <t>Approved dataset and method</t>
  </si>
  <si>
    <t>Hold for review or correction</t>
  </si>
  <si>
    <t>Output candidate</t>
  </si>
  <si>
    <t>Analysis owner</t>
  </si>
  <si>
    <t>CHUD-WFL-014</t>
  </si>
  <si>
    <t>Publish or release</t>
  </si>
  <si>
    <t>Output approved</t>
  </si>
  <si>
    <t>Confirm version, metadata, access, disclosure and terms; publish; update catalogue</t>
  </si>
  <si>
    <t>Release approved?</t>
  </si>
  <si>
    <t>Release record</t>
  </si>
  <si>
    <t>Fitness decision and publication controls</t>
  </si>
  <si>
    <t>Restrict, defer or withdraw</t>
  </si>
  <si>
    <t>Published / restricted</t>
  </si>
  <si>
    <t>CHUD-WFL-015</t>
  </si>
  <si>
    <t>Correct, supersede or withdraw</t>
  </si>
  <si>
    <t>Material error or revision</t>
  </si>
  <si>
    <t>Data owner / publication authority</t>
  </si>
  <si>
    <t>Trace impact; correct; reprocess; review; notify users; supersede or withdraw</t>
  </si>
  <si>
    <t>Correction, withdrawal or no change?</t>
  </si>
  <si>
    <t>Corrected release and notice</t>
  </si>
  <si>
    <t>Lineage and authority</t>
  </si>
  <si>
    <t>Publication hold</t>
  </si>
  <si>
    <t>Current version established</t>
  </si>
  <si>
    <t>CHUD-WFL-016</t>
  </si>
  <si>
    <t>Operate recurring pipeline</t>
  </si>
  <si>
    <t>Schedule or event trigger</t>
  </si>
  <si>
    <t>Orchestration service / operator</t>
  </si>
  <si>
    <t>Check dependencies; run stages; apply gates; publish or hold; monitor</t>
  </si>
  <si>
    <t>Complete, warn, fail, retry or pause?</t>
  </si>
  <si>
    <t>Pipeline run and outputs</t>
  </si>
  <si>
    <t>Source schedules, methods and systems</t>
  </si>
  <si>
    <t>Retry, fallback or manual processing</t>
  </si>
  <si>
    <t>Run closed</t>
  </si>
  <si>
    <t>CHUD-WFL-017</t>
  </si>
  <si>
    <t>Recover from pipeline failure</t>
  </si>
  <si>
    <t>Failed or incomplete run</t>
  </si>
  <si>
    <t>Operations lead</t>
  </si>
  <si>
    <t>Classify failure; contain; correct; restart from approved point; reconcile</t>
  </si>
  <si>
    <t>Recovery successful?</t>
  </si>
  <si>
    <t>Recovered run or incident</t>
  </si>
  <si>
    <t>Logs, backup and runbook</t>
  </si>
  <si>
    <t>Manual fallback or suspension</t>
  </si>
  <si>
    <t>Service restored / suspended</t>
  </si>
  <si>
    <t>CHUD-WFL-018</t>
  </si>
  <si>
    <t>Local or federated processing</t>
  </si>
  <si>
    <t>Local-only data or distributed architecture</t>
  </si>
  <si>
    <t>Receive common specification; execute locally; validate; share permitted output and evidence</t>
  </si>
  <si>
    <t>Versions aligned and output valid?</t>
  </si>
  <si>
    <t>Local output and run evidence</t>
  </si>
  <si>
    <t>Local environment and shared method</t>
  </si>
  <si>
    <t>Hold or reconcile discrepancies</t>
  </si>
  <si>
    <t>Output accepted / rejected</t>
  </si>
  <si>
    <t>Country lead</t>
  </si>
  <si>
    <t>CHUD-WFL-019</t>
  </si>
  <si>
    <t>Controlled research access</t>
  </si>
  <si>
    <t>Approved research request</t>
  </si>
  <si>
    <t>Review scope, minimisation, environment, duration and publication; provision and monitor access</t>
  </si>
  <si>
    <t>Approve, condition or reject?</t>
  </si>
  <si>
    <t>Time-limited research access</t>
  </si>
  <si>
    <t>Data owner and secure environment</t>
  </si>
  <si>
    <t>Provide aggregate or synthetic alternative</t>
  </si>
  <si>
    <t>Access active / closed</t>
  </si>
  <si>
    <t>CHUD-WFL-020</t>
  </si>
  <si>
    <t>AI-supported operation review</t>
  </si>
  <si>
    <t>Registered AI use case</t>
  </si>
  <si>
    <t>Human reviewer</t>
  </si>
  <si>
    <t>Review inputs, model/service version, output, uncertainty and limitations; accept, correct or reject</t>
  </si>
  <si>
    <t>Safe for intended use?</t>
  </si>
  <si>
    <t>Reviewed AI-supported output</t>
  </si>
  <si>
    <t>Approved AI use case and fallback</t>
  </si>
  <si>
    <t>Reject, suspend or use non-AI process</t>
  </si>
  <si>
    <t>AI use-case owner</t>
  </si>
  <si>
    <t>CHUD-WFL-021</t>
  </si>
  <si>
    <t>Monitor quality and pipeline performance</t>
  </si>
  <si>
    <t>Active operation</t>
  </si>
  <si>
    <t>Data steward / operations lead</t>
  </si>
  <si>
    <t>Review timeliness, completeness, failures, unmatched records, overrides and incidents</t>
  </si>
  <si>
    <t>Corrective action required?</t>
  </si>
  <si>
    <t>Monitoring report and actions</t>
  </si>
  <si>
    <t>Indicators and logs</t>
  </si>
  <si>
    <t>Escalation and issue management</t>
  </si>
  <si>
    <t>Monitoring cycle closed</t>
  </si>
  <si>
    <t>CHUD-WFL-022</t>
  </si>
  <si>
    <t>Periodic programme and source review</t>
  </si>
  <si>
    <t>Scheduled review or material change</t>
  </si>
  <si>
    <t>Review sources, methods, access, architecture, use, cost and sustainability</t>
  </si>
  <si>
    <t>Continue, change, scale or retire?</t>
  </si>
  <si>
    <t>Review decision and roadmap update</t>
  </si>
  <si>
    <t>Country evidence and stakeholder participation</t>
  </si>
  <si>
    <t>Interim continuation with conditions</t>
  </si>
  <si>
    <t>Decision implemented</t>
  </si>
  <si>
    <t>CHUD-WFL-023</t>
  </si>
  <si>
    <t>Country groundtruthing</t>
  </si>
  <si>
    <t>Pilot country selected</t>
  </si>
  <si>
    <t>Country coordinator</t>
  </si>
  <si>
    <t>Assess readiness; map actors, sources, workflows, data, logic, architecture, requirements and roadmap</t>
  </si>
  <si>
    <t>Adopt, adapt, defer or reject?</t>
  </si>
  <si>
    <t>Country CHUD package</t>
  </si>
  <si>
    <t>Country participation and evidence</t>
  </si>
  <si>
    <t>Record unresolved gaps and interim methods</t>
  </si>
  <si>
    <t>Country version approved</t>
  </si>
  <si>
    <t>CHUD Workflow Steps, Decisions and Exceptions</t>
  </si>
  <si>
    <t>Step ID</t>
  </si>
  <si>
    <t>Sequence</t>
  </si>
  <si>
    <t>Step</t>
  </si>
  <si>
    <t>Responsible Actor</t>
  </si>
  <si>
    <t>Input</t>
  </si>
  <si>
    <t>Action</t>
  </si>
  <si>
    <t>Output</t>
  </si>
  <si>
    <t>Decision / Rule</t>
  </si>
  <si>
    <t>Exception</t>
  </si>
  <si>
    <t>Timing</t>
  </si>
  <si>
    <t>Evidence / Log</t>
  </si>
  <si>
    <t>CHUD-STP-001</t>
  </si>
  <si>
    <t>Confirm source expectation</t>
  </si>
  <si>
    <t>Source schedule and interface configuration</t>
  </si>
  <si>
    <t>Confirm source, period, geography, expected version and receipt window</t>
  </si>
  <si>
    <t>Acquisition request / listener active</t>
  </si>
  <si>
    <t>Use approved source and interface only</t>
  </si>
  <si>
    <t>Source schedule changed: open review</t>
  </si>
  <si>
    <t>At trigger</t>
  </si>
  <si>
    <t>Schedule and configuration version</t>
  </si>
  <si>
    <t>CHUD-STP-002</t>
  </si>
  <si>
    <t>Receive and authenticate source</t>
  </si>
  <si>
    <t>Incoming file, API response or message</t>
  </si>
  <si>
    <t>Verify source identity, credentials and transfer integrity</t>
  </si>
  <si>
    <t>Authenticated source object</t>
  </si>
  <si>
    <t>Reject unauthenticated or corrupt object</t>
  </si>
  <si>
    <t>Manual receipt through controlled route</t>
  </si>
  <si>
    <t>At receipt</t>
  </si>
  <si>
    <t>Acquisition ID and integrity result</t>
  </si>
  <si>
    <t>CHUD-STP-003</t>
  </si>
  <si>
    <t>Classify duplicate or revision</t>
  </si>
  <si>
    <t>Received object and prior versions</t>
  </si>
  <si>
    <t>Compare source ID, period, version, timestamp and checksum</t>
  </si>
  <si>
    <t>New, duplicate or revised source version</t>
  </si>
  <si>
    <t>Do not create second active duplicate</t>
  </si>
  <si>
    <t>Conflicting revision: steward review</t>
  </si>
  <si>
    <t>Version comparison</t>
  </si>
  <si>
    <t>CHUD-STP-004</t>
  </si>
  <si>
    <t>Run structural validation</t>
  </si>
  <si>
    <t>Source version and schema</t>
  </si>
  <si>
    <t>Check file structure, tables, fields, types and formats</t>
  </si>
  <si>
    <t>Structural validation result</t>
  </si>
  <si>
    <t>Critical schema mismatch blocks processing</t>
  </si>
  <si>
    <t>Quarantine and request clarification</t>
  </si>
  <si>
    <t>Immediately</t>
  </si>
  <si>
    <t>Rule results</t>
  </si>
  <si>
    <t>CHUD-STP-005</t>
  </si>
  <si>
    <t>Run semantic and quality checks</t>
  </si>
  <si>
    <t>Pipeline operator / steward</t>
  </si>
  <si>
    <t>Structurally valid source</t>
  </si>
  <si>
    <t>Check units, values, time, geography, duplicates, completeness and consistency</t>
  </si>
  <si>
    <t>Quality assessment</t>
  </si>
  <si>
    <t>Outliers are flagged, not automatically deleted</t>
  </si>
  <si>
    <t>Expert review for ambiguous values</t>
  </si>
  <si>
    <t>Per validation run</t>
  </si>
  <si>
    <t>Quality report</t>
  </si>
  <si>
    <t>CHUD-STP-006</t>
  </si>
  <si>
    <t>Map source to target structure</t>
  </si>
  <si>
    <t>Data engineer</t>
  </si>
  <si>
    <t>Validated source and mapping table</t>
  </si>
  <si>
    <t>Rename, restructure and map fields while preserving source values</t>
  </si>
  <si>
    <t>Standardised structure</t>
  </si>
  <si>
    <t>Unmapped fields remain visible</t>
  </si>
  <si>
    <t>Create proposed mapping for review</t>
  </si>
  <si>
    <t>Per transformation run</t>
  </si>
  <si>
    <t>Rule version and source-target lineage</t>
  </si>
  <si>
    <t>CHUD-STP-007</t>
  </si>
  <si>
    <t>Select target temporal basis</t>
  </si>
  <si>
    <t>Approved use case and source time concepts</t>
  </si>
  <si>
    <t>Define target period, timezone, completeness and aggregation method</t>
  </si>
  <si>
    <t>Temporal method instance</t>
  </si>
  <si>
    <t>Do not assume calendar equivalence</t>
  </si>
  <si>
    <t>Hold ambiguous timestamps</t>
  </si>
  <si>
    <t>Before execution</t>
  </si>
  <si>
    <t>Method version</t>
  </si>
  <si>
    <t>CHUD-STP-008</t>
  </si>
  <si>
    <t>Generate temporal output</t>
  </si>
  <si>
    <t>Standardised data and temporal method</t>
  </si>
  <si>
    <t>Convert timezone, assign periods, aggregate, create lags/windows and classify completeness</t>
  </si>
  <si>
    <t>Reject unsupported coarse-to-fine transformation</t>
  </si>
  <si>
    <t>Return missing or estimated only under approved method</t>
  </si>
  <si>
    <t>Per run</t>
  </si>
  <si>
    <t>Transformation and completeness results</t>
  </si>
  <si>
    <t>CHUD-STP-009</t>
  </si>
  <si>
    <t>Validate geographic references</t>
  </si>
  <si>
    <t>Source geography, target geography and boundaries</t>
  </si>
  <si>
    <t>Confirm identifiers, CRS, geometry, boundary versions and effective periods</t>
  </si>
  <si>
    <t>Validated geographic inputs</t>
  </si>
  <si>
    <t>Do not rely on names alone</t>
  </si>
  <si>
    <t>Retain unmatched geography</t>
  </si>
  <si>
    <t>Before spatial processing</t>
  </si>
  <si>
    <t>Geographic validation log</t>
  </si>
  <si>
    <t>CHUD-STP-010</t>
  </si>
  <si>
    <t>Apply spatial method</t>
  </si>
  <si>
    <t>Geospatial analyst / service</t>
  </si>
  <si>
    <t>Validated inputs and approved rule</t>
  </si>
  <si>
    <t>Map point-to-area, raster-to-area or area-to-area; calculate weights and uncertainty</t>
  </si>
  <si>
    <t>No unsupported fine-resolution output</t>
  </si>
  <si>
    <t>Classify exact, weighted, estimated or unresolved</t>
  </si>
  <si>
    <t>Spatial rule and crosswalk version</t>
  </si>
  <si>
    <t>CHUD-STP-011</t>
  </si>
  <si>
    <t>Validate integration keys and cardinality</t>
  </si>
  <si>
    <t>Input versions and integration definition</t>
  </si>
  <si>
    <t>Check key completeness, uniqueness and expected one-to-one / one-to-many relationships</t>
  </si>
  <si>
    <t>Integration eligibility</t>
  </si>
  <si>
    <t>Unexpected many-to-many relationship blocks run</t>
  </si>
  <si>
    <t>Method review</t>
  </si>
  <si>
    <t>Before join</t>
  </si>
  <si>
    <t>Key profile</t>
  </si>
  <si>
    <t>CHUD-STP-012</t>
  </si>
  <si>
    <t>Join and reconcile</t>
  </si>
  <si>
    <t>Eligible input versions</t>
  </si>
  <si>
    <t>Execute join; report matched, unmatched, duplicates and record multiplication; reconcile totals</t>
  </si>
  <si>
    <t>Integrated dataset and reconciliation report</t>
  </si>
  <si>
    <t>Critical reconciliation failure blocks approval</t>
  </si>
  <si>
    <t>Quarantine or revise integration rule</t>
  </si>
  <si>
    <t>Integration run ID</t>
  </si>
  <si>
    <t>CHUD Data Source Inventory</t>
  </si>
  <si>
    <t>Source ID</t>
  </si>
  <si>
    <t>Domain</t>
  </si>
  <si>
    <t>Source Name</t>
  </si>
  <si>
    <t>Source Organisation</t>
  </si>
  <si>
    <t>Authority Classification</t>
  </si>
  <si>
    <t>Steward</t>
  </si>
  <si>
    <t>Access Method</t>
  </si>
  <si>
    <t>Geographic Coverage</t>
  </si>
  <si>
    <t>Temporal Coverage</t>
  </si>
  <si>
    <t>Resolution</t>
  </si>
  <si>
    <t>Update Frequency</t>
  </si>
  <si>
    <t>Revision Practice</t>
  </si>
  <si>
    <t>Sensitivity</t>
  </si>
  <si>
    <t>Preferred / Fallback</t>
  </si>
  <si>
    <t>Quality Status</t>
  </si>
  <si>
    <t>Review Date</t>
  </si>
  <si>
    <t>Notes</t>
  </si>
  <si>
    <t>CHUD-SRC-001</t>
  </si>
  <si>
    <t>Climate</t>
  </si>
  <si>
    <t>National weather observations</t>
  </si>
  <si>
    <t>Authoritative national</t>
  </si>
  <si>
    <t>Meteorological service</t>
  </si>
  <si>
    <t>Climate data steward</t>
  </si>
  <si>
    <t>API / WIS 2.0 / file</t>
  </si>
  <si>
    <t>National with station coverage</t>
  </si>
  <si>
    <t>Historical and current</t>
  </si>
  <si>
    <t>Hourly / station</t>
  </si>
  <si>
    <t>Hourly or daily</t>
  </si>
  <si>
    <t>Corrections and finalisation possible</t>
  </si>
  <si>
    <t>Public / internal metadata</t>
  </si>
  <si>
    <t>Preferred</t>
  </si>
  <si>
    <t>To assess</t>
  </si>
  <si>
    <t>Illustrative source class; actual product and interface require country mapping.</t>
  </si>
  <si>
    <t>CHUD-SRC-002</t>
  </si>
  <si>
    <t>National weather forecast</t>
  </si>
  <si>
    <t>Forecast product steward</t>
  </si>
  <si>
    <t>National grid / forecast zones</t>
  </si>
  <si>
    <t>Forecast horizon</t>
  </si>
  <si>
    <t>Sub-daily / grid</t>
  </si>
  <si>
    <t>Multiple daily runs</t>
  </si>
  <si>
    <t>Forecast revisions by model run</t>
  </si>
  <si>
    <t>Preserve issue time, valid time and model run.</t>
  </si>
  <si>
    <t>CHUD-SRC-003</t>
  </si>
  <si>
    <t>Health</t>
  </si>
  <si>
    <t>Routine disease surveillance</t>
  </si>
  <si>
    <t>Public health institute / health ministry</t>
  </si>
  <si>
    <t>Surveillance programme</t>
  </si>
  <si>
    <t>Surveillance data steward</t>
  </si>
  <si>
    <t>Health information exchange / extract</t>
  </si>
  <si>
    <t>National and subnational</t>
  </si>
  <si>
    <t>Current and historical</t>
  </si>
  <si>
    <t>Case or aggregate / reporting unit</t>
  </si>
  <si>
    <t>Daily / weekly</t>
  </si>
  <si>
    <t>Late reports and revisions expected</t>
  </si>
  <si>
    <t>Restricted</t>
  </si>
  <si>
    <t>Individual data not required for most CHUD uses.</t>
  </si>
  <si>
    <t>CHUD-SRC-004</t>
  </si>
  <si>
    <t>Health services</t>
  </si>
  <si>
    <t>Emergency attendance</t>
  </si>
  <si>
    <t>Health information authority</t>
  </si>
  <si>
    <t>Authoritative national / approved programme</t>
  </si>
  <si>
    <t>Health service owner</t>
  </si>
  <si>
    <t>Service-data steward</t>
  </si>
  <si>
    <t>API / extract / manual file</t>
  </si>
  <si>
    <t>Facility and district</t>
  </si>
  <si>
    <t>Daily / facility</t>
  </si>
  <si>
    <t>Daily</t>
  </si>
  <si>
    <t>Corrections and late submission</t>
  </si>
  <si>
    <t>Definitions and reporting completeness require validation.</t>
  </si>
  <si>
    <t>CHUD-SRC-005</t>
  </si>
  <si>
    <t>Population</t>
  </si>
  <si>
    <t>Population denominator</t>
  </si>
  <si>
    <t>National statistical office</t>
  </si>
  <si>
    <t>Statistical office</t>
  </si>
  <si>
    <t>Population data steward</t>
  </si>
  <si>
    <t>File / API / catalogue</t>
  </si>
  <si>
    <t>Reference-year series</t>
  </si>
  <si>
    <t>Area and population subgroup</t>
  </si>
  <si>
    <t>Annual / periodic</t>
  </si>
  <si>
    <t>Revisions and model updates possible</t>
  </si>
  <si>
    <t>Public / restricted detail</t>
  </si>
  <si>
    <t>Rates must retain denominator version.</t>
  </si>
  <si>
    <t>CHUD-SRC-006</t>
  </si>
  <si>
    <t>Geography</t>
  </si>
  <si>
    <t>Administrative boundaries</t>
  </si>
  <si>
    <t>National geographic authority</t>
  </si>
  <si>
    <t>Geographic authority</t>
  </si>
  <si>
    <t>Boundary steward</t>
  </si>
  <si>
    <t>File / geospatial service</t>
  </si>
  <si>
    <t>National hierarchy</t>
  </si>
  <si>
    <t>Versioned effective periods</t>
  </si>
  <si>
    <t>Vector boundaries</t>
  </si>
  <si>
    <t>On change</t>
  </si>
  <si>
    <t>Historical versions retained</t>
  </si>
  <si>
    <t>Public / controlled</t>
  </si>
  <si>
    <t>Health and administrative geographies may differ.</t>
  </si>
  <si>
    <t>CHUD-SRC-007</t>
  </si>
  <si>
    <t>Facilities</t>
  </si>
  <si>
    <t>Health facility registry</t>
  </si>
  <si>
    <t>Health ministry / registry authority</t>
  </si>
  <si>
    <t>Facility registry owner</t>
  </si>
  <si>
    <t>Registry steward</t>
  </si>
  <si>
    <t>API / file</t>
  </si>
  <si>
    <t>National facilities</t>
  </si>
  <si>
    <t>Current and historical status</t>
  </si>
  <si>
    <t>Facility point and hierarchy</t>
  </si>
  <si>
    <t>Periodic / on change</t>
  </si>
  <si>
    <t>Corrections and status changes</t>
  </si>
  <si>
    <t>Internal / public subset</t>
  </si>
  <si>
    <t>Preserve effective dates and identifiers.</t>
  </si>
  <si>
    <t>CHUD-SRC-008</t>
  </si>
  <si>
    <t>Vulnerability</t>
  </si>
  <si>
    <t>Socioeconomic vulnerability indicators</t>
  </si>
  <si>
    <t>Statistical / social authority</t>
  </si>
  <si>
    <t>Approved national source</t>
  </si>
  <si>
    <t>Source institution</t>
  </si>
  <si>
    <t>Indicator steward</t>
  </si>
  <si>
    <t>File / API</t>
  </si>
  <si>
    <t>Subnational / grid</t>
  </si>
  <si>
    <t>Reference period</t>
  </si>
  <si>
    <t>Area / population group</t>
  </si>
  <si>
    <t>Periodic</t>
  </si>
  <si>
    <t>Method revisions possible</t>
  </si>
  <si>
    <t>Preferred or supplementary</t>
  </si>
  <si>
    <t>Composite indices require component and method transparency.</t>
  </si>
  <si>
    <t>CHUD-SRC-009</t>
  </si>
  <si>
    <t>Environment</t>
  </si>
  <si>
    <t>Air quality observations</t>
  </si>
  <si>
    <t>Environmental authority</t>
  </si>
  <si>
    <t>Air-quality steward</t>
  </si>
  <si>
    <t>Stations / grid</t>
  </si>
  <si>
    <t>Hourly / station or grid</t>
  </si>
  <si>
    <t>Hourly / daily</t>
  </si>
  <si>
    <t>Corrections possible</t>
  </si>
  <si>
    <t>Supplementary</t>
  </si>
  <si>
    <t>Use only for relevant approved use cases.</t>
  </si>
  <si>
    <t>CHUD-SRC-010</t>
  </si>
  <si>
    <t>Approved international fallback climate product</t>
  </si>
  <si>
    <t>International provider</t>
  </si>
  <si>
    <t>Official international / fallback</t>
  </si>
  <si>
    <t>Provider</t>
  </si>
  <si>
    <t>Provider steward</t>
  </si>
  <si>
    <t>Global / national coverage</t>
  </si>
  <si>
    <t>Grid</t>
  </si>
  <si>
    <t>Product-defined</t>
  </si>
  <si>
    <t>Public / licensed</t>
  </si>
  <si>
    <t>Fallback</t>
  </si>
  <si>
    <t>Fallback use must remain visible.</t>
  </si>
  <si>
    <t>CHUD Core Data Dictionary</t>
  </si>
  <si>
    <t>Data Element ID</t>
  </si>
  <si>
    <t>Element Name</t>
  </si>
  <si>
    <t>Definition</t>
  </si>
  <si>
    <t>Data Type</t>
  </si>
  <si>
    <t>Format / Unit</t>
  </si>
  <si>
    <t>Permitted Values</t>
  </si>
  <si>
    <t>Source / Owner</t>
  </si>
  <si>
    <t>Provenance Class</t>
  </si>
  <si>
    <t>Used In</t>
  </si>
  <si>
    <t>Country Adaptation</t>
  </si>
  <si>
    <t>CHUD-DAT-001</t>
  </si>
  <si>
    <t>Governance</t>
  </si>
  <si>
    <t>Use-case ID</t>
  </si>
  <si>
    <t>Persistent identifier for an approved or proposed CHUD use case.</t>
  </si>
  <si>
    <t>Text</t>
  </si>
  <si>
    <t>Controlled identifier</t>
  </si>
  <si>
    <t>Yes</t>
  </si>
  <si>
    <t>Internal</t>
  </si>
  <si>
    <t>Created</t>
  </si>
  <si>
    <t>Use-case and traceability workflows</t>
  </si>
  <si>
    <t>Identifier convention</t>
  </si>
  <si>
    <t>CHUD-DAT-002</t>
  </si>
  <si>
    <t>Intended use</t>
  </si>
  <si>
    <t>Approved public-health or analytical purpose for a dataset or output.</t>
  </si>
  <si>
    <t>Code / text</t>
  </si>
  <si>
    <t>Surveillance; descriptive analysis; preparedness; planning; evaluation; research; model-input preparation; public communication</t>
  </si>
  <si>
    <t>Internal / public summary</t>
  </si>
  <si>
    <t>Declared</t>
  </si>
  <si>
    <t>Fitness and access workflows</t>
  </si>
  <si>
    <t>Value set</t>
  </si>
  <si>
    <t>CHUD-DAT-003</t>
  </si>
  <si>
    <t>Source</t>
  </si>
  <si>
    <t>Persistent identifier for a governed source.</t>
  </si>
  <si>
    <t>Source registry</t>
  </si>
  <si>
    <t>Acquisition and lineage</t>
  </si>
  <si>
    <t>CHUD-DAT-004</t>
  </si>
  <si>
    <t>Dataset</t>
  </si>
  <si>
    <t>Dataset version ID</t>
  </si>
  <si>
    <t>Identifier for a specific source, harmonised, integrated or published dataset version.</t>
  </si>
  <si>
    <t>All processing stages</t>
  </si>
  <si>
    <t>Version convention</t>
  </si>
  <si>
    <t>CHUD-DAT-005</t>
  </si>
  <si>
    <t>Time</t>
  </si>
  <si>
    <t>Observation time</t>
  </si>
  <si>
    <t>Time at which a measurement or event was observed.</t>
  </si>
  <si>
    <t>Datetime</t>
  </si>
  <si>
    <t>Timezone-aware</t>
  </si>
  <si>
    <t>Conditional</t>
  </si>
  <si>
    <t>Source owner</t>
  </si>
  <si>
    <t>Varies</t>
  </si>
  <si>
    <t>Reported</t>
  </si>
  <si>
    <t>Temporal harmonisation</t>
  </si>
  <si>
    <t>Source-specific</t>
  </si>
  <si>
    <t>CHUD-DAT-006</t>
  </si>
  <si>
    <t>Reporting period</t>
  </si>
  <si>
    <t>Start and end defining the period represented by a value or aggregate.</t>
  </si>
  <si>
    <t>Period</t>
  </si>
  <si>
    <t>Timezone-aware start/end</t>
  </si>
  <si>
    <t>Calendar definition</t>
  </si>
  <si>
    <t>CHUD-DAT-007</t>
  </si>
  <si>
    <t>Forecast issue time</t>
  </si>
  <si>
    <t>Time at which a forecast product was issued.</t>
  </si>
  <si>
    <t>Internal / public metadata</t>
  </si>
  <si>
    <t>Forecast processing</t>
  </si>
  <si>
    <t>CHUD-DAT-008</t>
  </si>
  <si>
    <t>Forecast valid time</t>
  </si>
  <si>
    <t>Time or period for which a forecast applies.</t>
  </si>
  <si>
    <t>Datetime / period</t>
  </si>
  <si>
    <t>CHUD-DAT-009</t>
  </si>
  <si>
    <t>Geographic area ID</t>
  </si>
  <si>
    <t>Authoritative identifier for an administrative, health, meteorological or analytical area.</t>
  </si>
  <si>
    <t>National code</t>
  </si>
  <si>
    <t>Public / internal</t>
  </si>
  <si>
    <t>Reported / mapped</t>
  </si>
  <si>
    <t>Spatial harmonisation</t>
  </si>
  <si>
    <t>CHUD-DAT-010</t>
  </si>
  <si>
    <t>Boundary version</t>
  </si>
  <si>
    <t>Version and effective period of the geographic boundary used.</t>
  </si>
  <si>
    <t>Text / date</t>
  </si>
  <si>
    <t>Country versioning</t>
  </si>
  <si>
    <t>CHUD-DAT-011</t>
  </si>
  <si>
    <t>Climate variable</t>
  </si>
  <si>
    <t>Controlled identifier for temperature, humidity, rainfall or another approved climate measure.</t>
  </si>
  <si>
    <t>Code</t>
  </si>
  <si>
    <t>Country / source value set</t>
  </si>
  <si>
    <t>Observed / forecast</t>
  </si>
  <si>
    <t>Climate datasets</t>
  </si>
  <si>
    <t>Terminology mapping</t>
  </si>
  <si>
    <t>CHUD-DAT-012</t>
  </si>
  <si>
    <t>Climate value</t>
  </si>
  <si>
    <t>Observed, forecast or derived climate measurement.</t>
  </si>
  <si>
    <t>Number</t>
  </si>
  <si>
    <t>Explicit unit</t>
  </si>
  <si>
    <t>Observed / forecast / derived</t>
  </si>
  <si>
    <t>Climate processing</t>
  </si>
  <si>
    <t>Unit and precision</t>
  </si>
  <si>
    <t>CHUD-DAT-013</t>
  </si>
  <si>
    <t>Condition or syndrome</t>
  </si>
  <si>
    <t>Controlled health condition, syndrome or indicator definition.</t>
  </si>
  <si>
    <t>National terminology</t>
  </si>
  <si>
    <t>Health data owner</t>
  </si>
  <si>
    <t>Restricted / aggregate public</t>
  </si>
  <si>
    <t>CHUD-DAT-014</t>
  </si>
  <si>
    <t>Case or event count</t>
  </si>
  <si>
    <t>Number of health events in a defined population, geography and period.</t>
  </si>
  <si>
    <t>Integer</t>
  </si>
  <si>
    <t>Restricted / public aggregate</t>
  </si>
  <si>
    <t>Reported / aggregated</t>
  </si>
  <si>
    <t>Health integration</t>
  </si>
  <si>
    <t>Aggregation and suppression</t>
  </si>
  <si>
    <t>CHUD-DAT-015</t>
  </si>
  <si>
    <t>Service pressure status</t>
  </si>
  <si>
    <t>Measure or category describing facility, emergency or ambulance demand.</t>
  </si>
  <si>
    <t>Code / number</t>
  </si>
  <si>
    <t>Country-defined</t>
  </si>
  <si>
    <t>Restricted / internal</t>
  </si>
  <si>
    <t>Reported / derived</t>
  </si>
  <si>
    <t>Operational analysis</t>
  </si>
  <si>
    <t>Indicator definition</t>
  </si>
  <si>
    <t>CHUD-DAT-016</t>
  </si>
  <si>
    <t>Population count used for rates or weighting.</t>
  </si>
  <si>
    <t>Persons</t>
  </si>
  <si>
    <t>Observed / modelled</t>
  </si>
  <si>
    <t>Rates and weighted exposure</t>
  </si>
  <si>
    <t>Version and method</t>
  </si>
  <si>
    <t>CHUD-DAT-017</t>
  </si>
  <si>
    <t>Quality</t>
  </si>
  <si>
    <t>Missing-data reason</t>
  </si>
  <si>
    <t>Reason a value is unavailable or not represented.</t>
  </si>
  <si>
    <t>Not reported; delayed; unavailable; invalid; suppressed; not applicable; below detection; estimated; imputed; unknown</t>
  </si>
  <si>
    <t>Validation and transformation</t>
  </si>
  <si>
    <t>CHUD-DAT-018</t>
  </si>
  <si>
    <t>Quality status</t>
  </si>
  <si>
    <t>Current classification of source or output quality.</t>
  </si>
  <si>
    <t>Valid; valid with limitations; provisional; incomplete; delayed; quarantined; invalid; rejected; corrected; under review</t>
  </si>
  <si>
    <t>Derived / reviewed</t>
  </si>
  <si>
    <t>All stages</t>
  </si>
  <si>
    <t>Country quality model</t>
  </si>
  <si>
    <t>CHUD-DAT-019</t>
  </si>
  <si>
    <t>Transformation</t>
  </si>
  <si>
    <t>Rule version</t>
  </si>
  <si>
    <t>Version of the transformation, harmonisation or integration rule applied.</t>
  </si>
  <si>
    <t>Semantic or sequential version</t>
  </si>
  <si>
    <t>Lineage and reproducibility</t>
  </si>
  <si>
    <t>CHUD-DAT-020</t>
  </si>
  <si>
    <t>Lineage</t>
  </si>
  <si>
    <t>Pipeline run ID</t>
  </si>
  <si>
    <t>Identifier for a specific execution of a defined pipeline.</t>
  </si>
  <si>
    <t>Operations and lineage</t>
  </si>
  <si>
    <t>CHUD-DAT-021</t>
  </si>
  <si>
    <t>Input dataset version</t>
  </si>
  <si>
    <t>Exact input version contributing to an output.</t>
  </si>
  <si>
    <t>Dataset version reference</t>
  </si>
  <si>
    <t>Referenced</t>
  </si>
  <si>
    <t>Version reference</t>
  </si>
  <si>
    <t>CHUD-DAT-022</t>
  </si>
  <si>
    <t>Integration</t>
  </si>
  <si>
    <t>Match status</t>
  </si>
  <si>
    <t>Result of attempting to link a record across datasets.</t>
  </si>
  <si>
    <t>Matched; unmatched; partial; excluded; ambiguous</t>
  </si>
  <si>
    <t>Integration process</t>
  </si>
  <si>
    <t>Derived</t>
  </si>
  <si>
    <t>Integration quality</t>
  </si>
  <si>
    <t>CHUD-DAT-023</t>
  </si>
  <si>
    <t>Analysis</t>
  </si>
  <si>
    <t>Fitness-for-use decision</t>
  </si>
  <si>
    <t>Version-specific judgement on suitability for an approved purpose.</t>
  </si>
  <si>
    <t>Fit; fit with limitations; restricted; revision required; unfit</t>
  </si>
  <si>
    <t>Reviewed</t>
  </si>
  <si>
    <t>Analysis and publication</t>
  </si>
  <si>
    <t>Country governance</t>
  </si>
  <si>
    <t>CHUD-DAT-024</t>
  </si>
  <si>
    <t>Publication</t>
  </si>
  <si>
    <t>Release classification</t>
  </si>
  <si>
    <t>Access and publication status assigned to a dataset or product.</t>
  </si>
  <si>
    <t>Internal working; restricted operational; approved analytical; research access; public use; metadata only</t>
  </si>
  <si>
    <t>Release workflow</t>
  </si>
  <si>
    <t>Country classification</t>
  </si>
  <si>
    <t>CHUD-DAT-025</t>
  </si>
  <si>
    <t>AI / model</t>
  </si>
  <si>
    <t>Model or service version</t>
  </si>
  <si>
    <t>Identifier for a predictive model or AI service connected to CHUD.</t>
  </si>
  <si>
    <t>Provider / local version</t>
  </si>
  <si>
    <t>Model owner</t>
  </si>
  <si>
    <t>Model input/output workflows</t>
  </si>
  <si>
    <t>Model registry</t>
  </si>
  <si>
    <t>CHUD-DAT-026</t>
  </si>
  <si>
    <t>Prediction value</t>
  </si>
  <si>
    <t>Model-generated estimate for a defined geography and period.</t>
  </si>
  <si>
    <t>Number / code</t>
  </si>
  <si>
    <t>Model-defined</t>
  </si>
  <si>
    <t>Predicted</t>
  </si>
  <si>
    <t>Model-output review</t>
  </si>
  <si>
    <t>Output definition</t>
  </si>
  <si>
    <t>CHUD Standards and Interoperability Mapping</t>
  </si>
  <si>
    <t>Mapping ID</t>
  </si>
  <si>
    <t>CHUD Concept</t>
  </si>
  <si>
    <t>Potential Standard / Specification</t>
  </si>
  <si>
    <t>Version / Profile</t>
  </si>
  <si>
    <t>Mapped Element</t>
  </si>
  <si>
    <t>Mapping Type</t>
  </si>
  <si>
    <t>National Extension Needed</t>
  </si>
  <si>
    <t>Validation Method</t>
  </si>
  <si>
    <t>Source URL</t>
  </si>
  <si>
    <t>CHUD-STD-001</t>
  </si>
  <si>
    <t>Meteorological discovery and acquisition</t>
  </si>
  <si>
    <t>WMO Information System 2.0</t>
  </si>
  <si>
    <t>Applicable current guide and services</t>
  </si>
  <si>
    <t>Topic, discovery metadata, notification and retrieval</t>
  </si>
  <si>
    <t>Proposed</t>
  </si>
  <si>
    <t>Possibly</t>
  </si>
  <si>
    <t>Service and message testing</t>
  </si>
  <si>
    <t>Use only where source and country infrastructure support WIS 2.0.</t>
  </si>
  <si>
    <t>CHUD-STD-002</t>
  </si>
  <si>
    <t>Organisation</t>
  </si>
  <si>
    <t>HL7 FHIR</t>
  </si>
  <si>
    <t>Applicable release and national profile</t>
  </si>
  <si>
    <t>Organization</t>
  </si>
  <si>
    <t>Profile review and conformance test</t>
  </si>
  <si>
    <t>Relevant for selected health-system exchanges.</t>
  </si>
  <si>
    <t>CHUD-STD-003</t>
  </si>
  <si>
    <t>Location and facility</t>
  </si>
  <si>
    <t>HL7 FHIR / national registry</t>
  </si>
  <si>
    <t>Applicable release/profile</t>
  </si>
  <si>
    <t>Location / HealthcareService</t>
  </si>
  <si>
    <t>Identifier and profile validation</t>
  </si>
  <si>
    <t>National facility identifiers take precedence.</t>
  </si>
  <si>
    <t>CHUD-STD-004</t>
  </si>
  <si>
    <t>Observation</t>
  </si>
  <si>
    <t>Likely</t>
  </si>
  <si>
    <t>Profile and terminology validation</t>
  </si>
  <si>
    <t>Use only for health observations that fit the model.</t>
  </si>
  <si>
    <t>CHUD-STD-005</t>
  </si>
  <si>
    <t>Measure and result</t>
  </si>
  <si>
    <t>Measure / MeasureReport</t>
  </si>
  <si>
    <t>Profile and calculation review</t>
  </si>
  <si>
    <t>Could represent selected approved indicators.</t>
  </si>
  <si>
    <t>CHUD-STD-006</t>
  </si>
  <si>
    <t>Provenance</t>
  </si>
  <si>
    <t>HL7 FHIR / provenance standard</t>
  </si>
  <si>
    <t>Traceability review</t>
  </si>
  <si>
    <t>Mapping should reflect actual activities and versions.</t>
  </si>
  <si>
    <t>CHUD-STD-007</t>
  </si>
  <si>
    <t>Audit</t>
  </si>
  <si>
    <t>HL7 FHIR / security audit standard</t>
  </si>
  <si>
    <t>AuditEvent</t>
  </si>
  <si>
    <t>Security and audit testing</t>
  </si>
  <si>
    <t>For access, correction, publication and privileged actions.</t>
  </si>
  <si>
    <t>CHUD-STD-008</t>
  </si>
  <si>
    <t>Geospatial feature exchange</t>
  </si>
  <si>
    <t>OGC APIs / national geospatial standards</t>
  </si>
  <si>
    <t>Applicable published version</t>
  </si>
  <si>
    <t>Features, coverages, CRS and metadata</t>
  </si>
  <si>
    <t>Geometry and service testing</t>
  </si>
  <si>
    <t>Use authoritative national identifiers and boundary versions.</t>
  </si>
  <si>
    <t>CHUD-STD-009</t>
  </si>
  <si>
    <t>Metadata catalogue</t>
  </si>
  <si>
    <t>National / international metadata standard</t>
  </si>
  <si>
    <t>Country-approved</t>
  </si>
  <si>
    <t>Dataset title, owner, coverage, access, quality and version</t>
  </si>
  <si>
    <t>Partial</t>
  </si>
  <si>
    <t>Catalogue review</t>
  </si>
  <si>
    <t>Restricted data may still have public metadata.</t>
  </si>
  <si>
    <t>CHUD-STD-010</t>
  </si>
  <si>
    <t>Units</t>
  </si>
  <si>
    <t>National / international unit terminology</t>
  </si>
  <si>
    <t>Climate, environmental and health measurements</t>
  </si>
  <si>
    <t>Unit validation and conversion tests</t>
  </si>
  <si>
    <t>Explicit source and target units required.</t>
  </si>
  <si>
    <t>CHUD-STD-011</t>
  </si>
  <si>
    <t>Terminology</t>
  </si>
  <si>
    <t>National health terminology and controlled value sets</t>
  </si>
  <si>
    <t>Conditions, syndromes, services, statuses and missing reasons</t>
  </si>
  <si>
    <t>Terminology review and mapping validation</t>
  </si>
  <si>
    <t>Preserve source concepts and partial mappings.</t>
  </si>
  <si>
    <t>CHUD-STD-012</t>
  </si>
  <si>
    <t>Model documentation</t>
  </si>
  <si>
    <t>Programme / national model registry</t>
  </si>
  <si>
    <t>Programme-defined</t>
  </si>
  <si>
    <t>Model ID, purpose, inputs, outputs, validation and monitoring</t>
  </si>
  <si>
    <t>Governance and technical review</t>
  </si>
  <si>
    <t>CHUD Transformation, Harmonisation and Integration Logic</t>
  </si>
  <si>
    <t>Rule ID</t>
  </si>
  <si>
    <t>Rule Category</t>
  </si>
  <si>
    <t>Rule Name</t>
  </si>
  <si>
    <t>IF / Condition</t>
  </si>
  <si>
    <t>THEN / Action</t>
  </si>
  <si>
    <t>ELSE / Exception</t>
  </si>
  <si>
    <t>Inputs</t>
  </si>
  <si>
    <t>Country Configurable</t>
  </si>
  <si>
    <t>Test Case</t>
  </si>
  <si>
    <t>CHUD-RUL-001</t>
  </si>
  <si>
    <t>Source selection</t>
  </si>
  <si>
    <t>Use preferred authoritative source</t>
  </si>
  <si>
    <t>An authoritative national source is accessible, covers the required geography and period, and is fit for the use</t>
  </si>
  <si>
    <t>Select it as the preferred source</t>
  </si>
  <si>
    <t>Evaluate approved subnational, international or fallback source and record the gap</t>
  </si>
  <si>
    <t>Source inventory and use case</t>
  </si>
  <si>
    <t>Critical</t>
  </si>
  <si>
    <t>CHUD-TST-001</t>
  </si>
  <si>
    <t>CHUD-RUL-002</t>
  </si>
  <si>
    <t>Acquisition</t>
  </si>
  <si>
    <t>Detect duplicate source receipt</t>
  </si>
  <si>
    <t>Source ID, period, version and integrity value match an existing version</t>
  </si>
  <si>
    <t>Classify as duplicate and do not create a second active version</t>
  </si>
  <si>
    <t>If values or version differ, classify as revision or conflict</t>
  </si>
  <si>
    <t>Source metadata and checksum</t>
  </si>
  <si>
    <t>Acquisition classification</t>
  </si>
  <si>
    <t>CHUD-TST-002</t>
  </si>
  <si>
    <t>CHUD-RUL-003</t>
  </si>
  <si>
    <t>Validation</t>
  </si>
  <si>
    <t>Quarantine critical schema failure</t>
  </si>
  <si>
    <t>Mandatory table or field structure differs from the approved schema and no compatible mapping exists</t>
  </si>
  <si>
    <t>Quarantine the dataset and block downstream processing</t>
  </si>
  <si>
    <t>Continue only after approved mapping or corrected source</t>
  </si>
  <si>
    <t>Source object and schema</t>
  </si>
  <si>
    <t>Quarantine status</t>
  </si>
  <si>
    <t>CHUD-TST-003</t>
  </si>
  <si>
    <t>CHUD-RUL-004</t>
  </si>
  <si>
    <t>Missing data</t>
  </si>
  <si>
    <t>Never infer zero from absence</t>
  </si>
  <si>
    <t>A required or applicable value is absent</t>
  </si>
  <si>
    <t>Assign an approved missing-data reason</t>
  </si>
  <si>
    <t>Classify zero only when explicitly reported and valid</t>
  </si>
  <si>
    <t>Source value and reporting status</t>
  </si>
  <si>
    <t>Missing or zero classification</t>
  </si>
  <si>
    <t>No</t>
  </si>
  <si>
    <t>CHUD-TST-004</t>
  </si>
  <si>
    <t>CHUD-RUL-005</t>
  </si>
  <si>
    <t>Convert only approved units</t>
  </si>
  <si>
    <t>A recognised source unit has an approved conversion to the target unit</t>
  </si>
  <si>
    <t>Convert and preserve original value and unit</t>
  </si>
  <si>
    <t>Retain unresolved unit and block affected calculation</t>
  </si>
  <si>
    <t>Source value, source unit, conversion rule</t>
  </si>
  <si>
    <t>Converted value and lineage</t>
  </si>
  <si>
    <t>CHUD-TST-005</t>
  </si>
  <si>
    <t>CHUD-RUL-006</t>
  </si>
  <si>
    <t>Apply confirmed mapping</t>
  </si>
  <si>
    <t>One source code maps unambiguously to one approved target code for the relevant version</t>
  </si>
  <si>
    <t>Apply mapping and preserve source code</t>
  </si>
  <si>
    <t>Retain as proposed, partial or unmapped and require review</t>
  </si>
  <si>
    <t>Source code and mapping table</t>
  </si>
  <si>
    <t>Mapped code and status</t>
  </si>
  <si>
    <t>Terminology steward</t>
  </si>
  <si>
    <t>CHUD-TST-006</t>
  </si>
  <si>
    <t>CHUD-RUL-007</t>
  </si>
  <si>
    <t>Temporal</t>
  </si>
  <si>
    <t>Aggregate only with sufficient completeness</t>
  </si>
  <si>
    <t>Source observations meet the approved completeness rule for the target period</t>
  </si>
  <si>
    <t>Calculate the approved aggregate</t>
  </si>
  <si>
    <t>Return missing or provisional according to the method</t>
  </si>
  <si>
    <t>Source observations, period and completeness rule</t>
  </si>
  <si>
    <t>Temporal aggregate</t>
  </si>
  <si>
    <t>CHUD-TST-007</t>
  </si>
  <si>
    <t>CHUD-RUL-008</t>
  </si>
  <si>
    <t>Prevent unsupported temporal disaggregation</t>
  </si>
  <si>
    <t>Requested target period is finer than the source resolution and no validated estimation method exists</t>
  </si>
  <si>
    <t>Reject the transformation or retain source resolution</t>
  </si>
  <si>
    <t>If approved estimation exists, label output estimated</t>
  </si>
  <si>
    <t>Source and target resolution</t>
  </si>
  <si>
    <t>Resolution decision</t>
  </si>
  <si>
    <t>CHUD-TST-008</t>
  </si>
  <si>
    <t>CHUD-RUL-009</t>
  </si>
  <si>
    <t>Spatial</t>
  </si>
  <si>
    <t>Use exact geographic mapping when valid</t>
  </si>
  <si>
    <t>Source and target identifiers have a confirmed one-to-one relationship for the same boundary period</t>
  </si>
  <si>
    <t>Apply exact mapping and preserve both identifiers</t>
  </si>
  <si>
    <t>Use approved weighted mapping or classify unresolved</t>
  </si>
  <si>
    <t>Source/target geography and boundary versions</t>
  </si>
  <si>
    <t>Mapped geography</t>
  </si>
  <si>
    <t>CHUD-TST-009</t>
  </si>
  <si>
    <t>CHUD-RUL-010</t>
  </si>
  <si>
    <t>Prevent unsupported spatial disaggregation</t>
  </si>
  <si>
    <t>Source resolution does not support the requested finer geography and no validated method exists</t>
  </si>
  <si>
    <t>Reject the output at finer geography</t>
  </si>
  <si>
    <t>If approved estimation exists, label estimated and retain uncertainty</t>
  </si>
  <si>
    <t>Source resolution and target geography</t>
  </si>
  <si>
    <t>CHUD-TST-010</t>
  </si>
  <si>
    <t>CHUD-RUL-011</t>
  </si>
  <si>
    <t>Validate join cardinality</t>
  </si>
  <si>
    <t>Observed key relationships differ from the approved one-to-one, one-to-many or many-to-one specification</t>
  </si>
  <si>
    <t>Pause or fail the integration according to severity</t>
  </si>
  <si>
    <t>Proceed only after rule or data correction</t>
  </si>
  <si>
    <t>Input keys and integration definition</t>
  </si>
  <si>
    <t>Cardinality result</t>
  </si>
  <si>
    <t>CHUD-TST-011</t>
  </si>
  <si>
    <t>CHUD-RUL-012</t>
  </si>
  <si>
    <t>Report unmatched records</t>
  </si>
  <si>
    <t>Eligible records do not map to the target dataset</t>
  </si>
  <si>
    <t>Retain them in an unmatched output with reason</t>
  </si>
  <si>
    <t>Exclude only under an approved rule</t>
  </si>
  <si>
    <t>Input records and join result</t>
  </si>
  <si>
    <t>Matched/unmatched classification</t>
  </si>
  <si>
    <t>CHUD-TST-012</t>
  </si>
  <si>
    <t>CHUD-RUL-013</t>
  </si>
  <si>
    <t>Enforce mandatory quality gate</t>
  </si>
  <si>
    <t>Any critical validation, reconciliation, privacy or lineage condition fails</t>
  </si>
  <si>
    <t>Block release and quarantine or return for correction</t>
  </si>
  <si>
    <t>Allow warnings only when explicitly approved</t>
  </si>
  <si>
    <t>Quality results and release conditions</t>
  </si>
  <si>
    <t>Release eligibility</t>
  </si>
  <si>
    <t>CHUD-TST-013</t>
  </si>
  <si>
    <t>CHUD-RUL-014</t>
  </si>
  <si>
    <t>Fitness</t>
  </si>
  <si>
    <t>Evaluate by intended use</t>
  </si>
  <si>
    <t>Dataset meets approved requirements for authority, coverage, methods, quality, privacy and interpretation for a defined use</t>
  </si>
  <si>
    <t>Classify fit or fit with limitations</t>
  </si>
  <si>
    <t>Classify restricted, revision required or unfit</t>
  </si>
  <si>
    <t>Dataset evidence and use case</t>
  </si>
  <si>
    <t>CHUD-TST-014</t>
  </si>
  <si>
    <t>CHUD-RUL-015</t>
  </si>
  <si>
    <t>Correction</t>
  </si>
  <si>
    <t>Reprocess affected outputs</t>
  </si>
  <si>
    <t>A confirmed source, rule, crosswalk or pipeline correction materially affects downstream outputs</t>
  </si>
  <si>
    <t>Use lineage to identify and reprocess affected versions</t>
  </si>
  <si>
    <t>Document no-change decision when impact is immaterial</t>
  </si>
  <si>
    <t>Correction and lineage</t>
  </si>
  <si>
    <t>Corrected outputs</t>
  </si>
  <si>
    <t>CHUD-TST-015</t>
  </si>
  <si>
    <t>CHUD-RUL-016</t>
  </si>
  <si>
    <t>Require human review of material AI output</t>
  </si>
  <si>
    <t>An AI service produces a material mapping, code, quality decision, summary or analytical output</t>
  </si>
  <si>
    <t>Record model/service version and route output to authorised review</t>
  </si>
  <si>
    <t>Reject or suspend use if review or provenance is unavailable</t>
  </si>
  <si>
    <t>AI use case, input and output</t>
  </si>
  <si>
    <t>CHUD-TST-016</t>
  </si>
  <si>
    <t>CHUD Temporal Harmonisation Register</t>
  </si>
  <si>
    <t>Temporal Rule ID</t>
  </si>
  <si>
    <t>Source Dataset / Variable</t>
  </si>
  <si>
    <t>Source Time Concept</t>
  </si>
  <si>
    <t>Source Resolution</t>
  </si>
  <si>
    <t>Target Time Concept</t>
  </si>
  <si>
    <t>Target Resolution</t>
  </si>
  <si>
    <t>Method</t>
  </si>
  <si>
    <t>Completeness Rule</t>
  </si>
  <si>
    <t>Timezone / Calendar Rule</t>
  </si>
  <si>
    <t>Lag / Window</t>
  </si>
  <si>
    <t>Missing / Partial Treatment</t>
  </si>
  <si>
    <t>CHUD-TMP-001</t>
  </si>
  <si>
    <t>Weather observations</t>
  </si>
  <si>
    <t>Hourly</t>
  </si>
  <si>
    <t>Reporting day</t>
  </si>
  <si>
    <t>Minimum, maximum, mean or approved statistic</t>
  </si>
  <si>
    <t>Country/source-specific minimum valid observations</t>
  </si>
  <si>
    <t>Convert to national processing timezone; preserve original</t>
  </si>
  <si>
    <t>None or approved window</t>
  </si>
  <si>
    <t>Return missing/provisional when completeness not met</t>
  </si>
  <si>
    <t>Climate method owner</t>
  </si>
  <si>
    <t>Confirm meteorological-day definition.</t>
  </si>
  <si>
    <t>CHUD-TMP-002</t>
  </si>
  <si>
    <t>Weather forecasts</t>
  </si>
  <si>
    <t>Issue time and valid time</t>
  </si>
  <si>
    <t>Sub-daily model runs</t>
  </si>
  <si>
    <t>Forecast valid day / period</t>
  </si>
  <si>
    <t>Daily / event window</t>
  </si>
  <si>
    <t>Select approved model run and summarise valid period</t>
  </si>
  <si>
    <t>Product-specific</t>
  </si>
  <si>
    <t>Preserve issue time, valid time and timezone</t>
  </si>
  <si>
    <t>Forecast horizon retained</t>
  </si>
  <si>
    <t>Do not replace earlier operational forecast in retrospective evaluation without explicit method</t>
  </si>
  <si>
    <t>Define operational cut-off.</t>
  </si>
  <si>
    <t>CHUD-TMP-003</t>
  </si>
  <si>
    <t>Disease surveillance</t>
  </si>
  <si>
    <t>Daily or epidemiological week</t>
  </si>
  <si>
    <t>Common surveillance period</t>
  </si>
  <si>
    <t>Aggregate or retain source resolution according to use case</t>
  </si>
  <si>
    <t>Expected reporting-unit and field completeness</t>
  </si>
  <si>
    <t>National epidemiological week definition</t>
  </si>
  <si>
    <t>Approved lag only</t>
  </si>
  <si>
    <t>Mark provisional and preserve late-report status</t>
  </si>
  <si>
    <t>Epidemiology lead</t>
  </si>
  <si>
    <t>Do not assume calendar week equals epidemiological week.</t>
  </si>
  <si>
    <t>CHUD-TMP-004</t>
  </si>
  <si>
    <t>Event date / submission time</t>
  </si>
  <si>
    <t>Daily count or rate</t>
  </si>
  <si>
    <t>Facility and field completeness</t>
  </si>
  <si>
    <t>National timezone and reporting-day boundary</t>
  </si>
  <si>
    <t>Optional short lag/window</t>
  </si>
  <si>
    <t>Late submissions trigger reprocessing</t>
  </si>
  <si>
    <t>Health-data steward</t>
  </si>
  <si>
    <t>Validate event date versus receipt date.</t>
  </si>
  <si>
    <t>CHUD-TMP-005</t>
  </si>
  <si>
    <t>Population denominators</t>
  </si>
  <si>
    <t>Reference date / year</t>
  </si>
  <si>
    <t>Analysis period</t>
  </si>
  <si>
    <t>Annual / period-specific</t>
  </si>
  <si>
    <t>Select approved denominator version or interpolation method</t>
  </si>
  <si>
    <t>Method-specific</t>
  </si>
  <si>
    <t>Country calendar</t>
  </si>
  <si>
    <t>None</t>
  </si>
  <si>
    <t>Do not silently apply a denominator outside its approved period</t>
  </si>
  <si>
    <t>Statistical method owner</t>
  </si>
  <si>
    <t>Rates retain denominator version.</t>
  </si>
  <si>
    <t>CHUD-TMP-006</t>
  </si>
  <si>
    <t>Climate exposure</t>
  </si>
  <si>
    <t>Observation/forecast time</t>
  </si>
  <si>
    <t>Exposure window</t>
  </si>
  <si>
    <t>Moving mean, cumulative measure or consecutive-period rule</t>
  </si>
  <si>
    <t>Window-specific</t>
  </si>
  <si>
    <t>Timezone and inclusive/exclusive boundary defined</t>
  </si>
  <si>
    <t>Country-approved lag/window</t>
  </si>
  <si>
    <t>Missing periods handled through approved method</t>
  </si>
  <si>
    <t>Climate-health method owner</t>
  </si>
  <si>
    <t>No universal lag or window.</t>
  </si>
  <si>
    <t>CHUD Spatial Harmonisation Register</t>
  </si>
  <si>
    <t>Spatial Rule ID</t>
  </si>
  <si>
    <t>Source Geography</t>
  </si>
  <si>
    <t>Target Geography</t>
  </si>
  <si>
    <t>Source Boundary / CRS</t>
  </si>
  <si>
    <t>Target Boundary / CRS</t>
  </si>
  <si>
    <t>Weighting</t>
  </si>
  <si>
    <t>Unmatched Handling</t>
  </si>
  <si>
    <t>Uncertainty / Limitation</t>
  </si>
  <si>
    <t>Disclosure Control</t>
  </si>
  <si>
    <t>CHUD-SPA-001</t>
  </si>
  <si>
    <t>Meteorological station point</t>
  </si>
  <si>
    <t>Health district polygon</t>
  </si>
  <si>
    <t>Source coordinates and CRS</t>
  </si>
  <si>
    <t>Current district boundary version</t>
  </si>
  <si>
    <t>Point-in-polygon assignment</t>
  </si>
  <si>
    <t>Retain invalid/outside points with reason</t>
  </si>
  <si>
    <t>Boundary-edge and coordinate-quality limitations</t>
  </si>
  <si>
    <t>Review facility or station sensitivity if needed</t>
  </si>
  <si>
    <t>Validate points and boundary version.</t>
  </si>
  <si>
    <t>CHUD-SPA-002</t>
  </si>
  <si>
    <t>Forecast raster/grid</t>
  </si>
  <si>
    <t>Grid metadata and CRS</t>
  </si>
  <si>
    <t>Raster-to-area aggregation</t>
  </si>
  <si>
    <t>Area, population or approved weighting</t>
  </si>
  <si>
    <t>Report missing cells and incomplete coverage</t>
  </si>
  <si>
    <t>Output depends on grid resolution and weighting method</t>
  </si>
  <si>
    <t>Apply publication geography rules</t>
  </si>
  <si>
    <t>Specify partial-cell treatment.</t>
  </si>
  <si>
    <t>CHUD-SPA-003</t>
  </si>
  <si>
    <t>Administrative district</t>
  </si>
  <si>
    <t>Health district</t>
  </si>
  <si>
    <t>Historical/current administrative boundaries</t>
  </si>
  <si>
    <t>Health-district boundaries</t>
  </si>
  <si>
    <t>Area-to-area crosswalk</t>
  </si>
  <si>
    <t>Population, facility or approved proxy</t>
  </si>
  <si>
    <t>Retain partial/unmapped areas</t>
  </si>
  <si>
    <t>Allocation may be estimated and period-specific</t>
  </si>
  <si>
    <t>Assess small-area disclosure</t>
  </si>
  <si>
    <t>Counts should not default to simple area weighting.</t>
  </si>
  <si>
    <t>CHUD-SPA-004</t>
  </si>
  <si>
    <t>Health facility point / registry</t>
  </si>
  <si>
    <t>Administrative and health geography</t>
  </si>
  <si>
    <t>Registry coordinates and status dates</t>
  </si>
  <si>
    <t>Target hierarchy</t>
  </si>
  <si>
    <t>Registry mapping, then coordinate validation</t>
  </si>
  <si>
    <t>Flag conflicting or obsolete assignments</t>
  </si>
  <si>
    <t>Registry version and catchment limitations</t>
  </si>
  <si>
    <t>Restrict detailed facility output where required</t>
  </si>
  <si>
    <t>Facility registry steward</t>
  </si>
  <si>
    <t>Preserve historical assignments.</t>
  </si>
  <si>
    <t>CHUD-SPA-005</t>
  </si>
  <si>
    <t>Historical district boundary</t>
  </si>
  <si>
    <t>Current district boundary</t>
  </si>
  <si>
    <t>Historical boundary version</t>
  </si>
  <si>
    <t>Current boundary version</t>
  </si>
  <si>
    <t>Versioned crosswalk</t>
  </si>
  <si>
    <t>Retain unresolved historical areas</t>
  </si>
  <si>
    <t>Comparability may be limited</t>
  </si>
  <si>
    <t>Aggregate where disclosure requires</t>
  </si>
  <si>
    <t>Retrospective remapping requires method approval.</t>
  </si>
  <si>
    <t>CHUD-SPA-006</t>
  </si>
  <si>
    <t>National aggregate</t>
  </si>
  <si>
    <t>Subnational area</t>
  </si>
  <si>
    <t>National only</t>
  </si>
  <si>
    <t>District / municipality</t>
  </si>
  <si>
    <t>No transformation without approved small-area estimation</t>
  </si>
  <si>
    <t>Model-based only if separately approved</t>
  </si>
  <si>
    <t>Output cannot be presented as observed local data</t>
  </si>
  <si>
    <t>Restrict or suppress as required</t>
  </si>
  <si>
    <t>Critical safeguard.</t>
  </si>
  <si>
    <t>CHUD Scheduling and Pipeline Lifecycle Register</t>
  </si>
  <si>
    <t>Schedule ID</t>
  </si>
  <si>
    <t>Activity / Pipeline</t>
  </si>
  <si>
    <t>Trigger Type</t>
  </si>
  <si>
    <t>Frequency / Timing</t>
  </si>
  <si>
    <t>Expected Completion</t>
  </si>
  <si>
    <t>Delay Tolerance</t>
  </si>
  <si>
    <t>Retry / Escalation</t>
  </si>
  <si>
    <t>Country Configuration</t>
  </si>
  <si>
    <t>CHUD-SCH-001</t>
  </si>
  <si>
    <t>Source publication / receipt monitoring</t>
  </si>
  <si>
    <t>Fixed / event</t>
  </si>
  <si>
    <t>Source schedule and interface</t>
  </si>
  <si>
    <t>By expected receipt time</t>
  </si>
  <si>
    <t>Country/source-defined</t>
  </si>
  <si>
    <t>Notify source owner; retry or escalate</t>
  </si>
  <si>
    <t>Manual receipt or approved fallback source</t>
  </si>
  <si>
    <t>Expected times and tolerance</t>
  </si>
  <si>
    <t>CHUD-SCH-002</t>
  </si>
  <si>
    <t>Acquisition and validation</t>
  </si>
  <si>
    <t>Event-triggered</t>
  </si>
  <si>
    <t>Immediately after receipt</t>
  </si>
  <si>
    <t>Authenticated source object and rules</t>
  </si>
  <si>
    <t>Within operational expectation</t>
  </si>
  <si>
    <t>Retry technical failure; steward review for data failure</t>
  </si>
  <si>
    <t>Manual controlled processing</t>
  </si>
  <si>
    <t>Processing interval</t>
  </si>
  <si>
    <t>CHUD-SCH-003</t>
  </si>
  <si>
    <t>Recurring harmonisation and integration</t>
  </si>
  <si>
    <t>Fixed schedule / dependency</t>
  </si>
  <si>
    <t>After mandatory input versions are valid</t>
  </si>
  <si>
    <t>Inputs, rules, crosswalks, quality gates</t>
  </si>
  <si>
    <t>Before analytical cut-off</t>
  </si>
  <si>
    <t>Retry, pause or use partial internal output if approved</t>
  </si>
  <si>
    <t>Manual run / reduced scope</t>
  </si>
  <si>
    <t>Pipeline cadence and cut-off</t>
  </si>
  <si>
    <t>CHUD-SCH-004</t>
  </si>
  <si>
    <t>Fitness-for-use review</t>
  </si>
  <si>
    <t>Event / periodic</t>
  </si>
  <si>
    <t>Per new dataset version or defined review interval</t>
  </si>
  <si>
    <t>Integrated output and quality evidence</t>
  </si>
  <si>
    <t>Before use or release</t>
  </si>
  <si>
    <t>Escalate missing specialist or evidence</t>
  </si>
  <si>
    <t>Restrict use pending review</t>
  </si>
  <si>
    <t>Review SLA</t>
  </si>
  <si>
    <t>CHUD-SCH-005</t>
  </si>
  <si>
    <t>Event / fixed</t>
  </si>
  <si>
    <t>After approval or scheduled release cycle</t>
  </si>
  <si>
    <t>Approved version, metadata and disclosure review</t>
  </si>
  <si>
    <t>At approved release time</t>
  </si>
  <si>
    <t>Hold, restrict or defer</t>
  </si>
  <si>
    <t>Manual publication route</t>
  </si>
  <si>
    <t>Publication cycle</t>
  </si>
  <si>
    <t>CHUD-SCH-006</t>
  </si>
  <si>
    <t>Source revision monitoring</t>
  </si>
  <si>
    <t>When revised source or metadata is detected</t>
  </si>
  <si>
    <t>Source notifications and version comparison</t>
  </si>
  <si>
    <t>Within impact-review interval</t>
  </si>
  <si>
    <t>Escalate material impact</t>
  </si>
  <si>
    <t>Manual source review</t>
  </si>
  <si>
    <t>Revision window</t>
  </si>
  <si>
    <t>CHUD-SCH-007</t>
  </si>
  <si>
    <t>Correction and reprocessing</t>
  </si>
  <si>
    <t>After confirmed material error or revision</t>
  </si>
  <si>
    <t>Data owner / operations</t>
  </si>
  <si>
    <t>Lineage, corrected source or rule</t>
  </si>
  <si>
    <t>According to severity</t>
  </si>
  <si>
    <t>Publication hold and user notification</t>
  </si>
  <si>
    <t>Manual targeted correction</t>
  </si>
  <si>
    <t>Severity-based timing</t>
  </si>
  <si>
    <t>CHUD-SCH-008</t>
  </si>
  <si>
    <t>Quality and pipeline review</t>
  </si>
  <si>
    <t>Weekly, monthly or country-defined</t>
  </si>
  <si>
    <t>Logs and indicators</t>
  </si>
  <si>
    <t>Within review cycle</t>
  </si>
  <si>
    <t>Open corrective action</t>
  </si>
  <si>
    <t>Manual report</t>
  </si>
  <si>
    <t>Review cadence</t>
  </si>
  <si>
    <t>CHUD-SCH-009</t>
  </si>
  <si>
    <t>Access review</t>
  </si>
  <si>
    <t>Periodic / change</t>
  </si>
  <si>
    <t>At expiry, role change or policy review</t>
  </si>
  <si>
    <t>Active permissions and agreements</t>
  </si>
  <si>
    <t>Before expiry / within review period</t>
  </si>
  <si>
    <t>Suspend or revoke access</t>
  </si>
  <si>
    <t>Manual account review</t>
  </si>
  <si>
    <t>Review frequency</t>
  </si>
  <si>
    <t>CHUD-SCH-010</t>
  </si>
  <si>
    <t>Backup and recovery test</t>
  </si>
  <si>
    <t>Operations / security lead</t>
  </si>
  <si>
    <t>Backup, runbooks and test environment</t>
  </si>
  <si>
    <t>Within annual / periodic plan</t>
  </si>
  <si>
    <t>Escalate failed recovery test</t>
  </si>
  <si>
    <t>Manual restoration procedure</t>
  </si>
  <si>
    <t>Frequency and recovery targets</t>
  </si>
  <si>
    <t>CHUD-SCH-011</t>
  </si>
  <si>
    <t>Local / federated execution</t>
  </si>
  <si>
    <t>Common reporting schedule or country event</t>
  </si>
  <si>
    <t>Local operator</t>
  </si>
  <si>
    <t>Shared specification and local data</t>
  </si>
  <si>
    <t>By agreed output deadline</t>
  </si>
  <si>
    <t>Receiving-side validation and discrepancy review</t>
  </si>
  <si>
    <t>Delayed or manual transfer</t>
  </si>
  <si>
    <t>Local times and common cut-off</t>
  </si>
  <si>
    <t>CHUD-SCH-012</t>
  </si>
  <si>
    <t>Programme and source review</t>
  </si>
  <si>
    <t>Annual or after material change</t>
  </si>
  <si>
    <t>Country evidence, source reviews and costs</t>
  </si>
  <si>
    <t>Before next planning cycle</t>
  </si>
  <si>
    <t>Continue with conditions or suspend component</t>
  </si>
  <si>
    <t>Interim documented arrangement</t>
  </si>
  <si>
    <t>Review cycle</t>
  </si>
  <si>
    <t>CHUD Indicators and Data-Quality Monitoring</t>
  </si>
  <si>
    <t>Indicator ID</t>
  </si>
  <si>
    <t>Category</t>
  </si>
  <si>
    <t>Indicator</t>
  </si>
  <si>
    <t>Numerator</t>
  </si>
  <si>
    <t>Denominator / Basis</t>
  </si>
  <si>
    <t>Target / Threshold</t>
  </si>
  <si>
    <t>CHUD-IND-001</t>
  </si>
  <si>
    <t>Active sources with confirmed owner and steward</t>
  </si>
  <si>
    <t>Proportion of active sources with both owner and steward recorded.</t>
  </si>
  <si>
    <t>Sources with owner and steward</t>
  </si>
  <si>
    <t>Active sources</t>
  </si>
  <si>
    <t>Programme / data governance</t>
  </si>
  <si>
    <t>Low coverage indicates accountability risk.</t>
  </si>
  <si>
    <t>CHUD-IND-002</t>
  </si>
  <si>
    <t>Source availability</t>
  </si>
  <si>
    <t>Expected source deliveries received</t>
  </si>
  <si>
    <t>Proportion of expected source deliveries received for the period.</t>
  </si>
  <si>
    <t>Deliveries received</t>
  </si>
  <si>
    <t>Deliveries expected</t>
  </si>
  <si>
    <t>Per cycle</t>
  </si>
  <si>
    <t>Distinguish no data expected from missing delivery.</t>
  </si>
  <si>
    <t>CHUD-IND-003</t>
  </si>
  <si>
    <t>Timeliness</t>
  </si>
  <si>
    <t>On-time source receipt</t>
  </si>
  <si>
    <t>Proportion of expected deliveries received within the approved tolerance.</t>
  </si>
  <si>
    <t>On-time deliveries</t>
  </si>
  <si>
    <t>Deliveries expected or due</t>
  </si>
  <si>
    <t>Review by source because acceptable delay differs.</t>
  </si>
  <si>
    <t>CHUD-IND-004</t>
  </si>
  <si>
    <t>Completeness</t>
  </si>
  <si>
    <t>Mandatory-field completeness</t>
  </si>
  <si>
    <t>Proportion of records containing all mandatory fields.</t>
  </si>
  <si>
    <t>Complete records</t>
  </si>
  <si>
    <t>Records assessed</t>
  </si>
  <si>
    <t>Per dataset</t>
  </si>
  <si>
    <t>High completeness does not establish validity.</t>
  </si>
  <si>
    <t>CHUD-IND-005</t>
  </si>
  <si>
    <t>Unclassified missing-value rate</t>
  </si>
  <si>
    <t>Proportion of missing values without an approved reason.</t>
  </si>
  <si>
    <t>Unclassified missing values</t>
  </si>
  <si>
    <t>Missing values</t>
  </si>
  <si>
    <t>Should decline as source metadata and rules improve.</t>
  </si>
  <si>
    <t>CHUD-IND-006</t>
  </si>
  <si>
    <t>Validity</t>
  </si>
  <si>
    <t>Records failing critical validation</t>
  </si>
  <si>
    <t>Proportion or count of records failing one or more critical rules.</t>
  </si>
  <si>
    <t>Critical-failure records</t>
  </si>
  <si>
    <t>Any failure may block release depending on rule.</t>
  </si>
  <si>
    <t>CHUD-IND-007</t>
  </si>
  <si>
    <t>Geographic match rate</t>
  </si>
  <si>
    <t>Proportion of records mapped to an approved target geography.</t>
  </si>
  <si>
    <t>Mapped records</t>
  </si>
  <si>
    <t>Records requiring mapping</t>
  </si>
  <si>
    <t>Report exact versus weighted or estimated mapping.</t>
  </si>
  <si>
    <t>CHUD-IND-008</t>
  </si>
  <si>
    <t>Periods meeting completeness rules</t>
  </si>
  <si>
    <t>Proportion of generated temporal periods meeting approved completeness criteria.</t>
  </si>
  <si>
    <t>Complete periods</t>
  </si>
  <si>
    <t>Periods generated</t>
  </si>
  <si>
    <t>Interpret with source schedule and latency.</t>
  </si>
  <si>
    <t>CHUD-IND-009</t>
  </si>
  <si>
    <t>Unmapped terminology rate</t>
  </si>
  <si>
    <t>Proportion of coded values without a confirmed target mapping.</t>
  </si>
  <si>
    <t>Unmapped values</t>
  </si>
  <si>
    <t>Coded values assessed</t>
  </si>
  <si>
    <t>Per run / periodic</t>
  </si>
  <si>
    <t>May reveal new source values or weak mapping.</t>
  </si>
  <si>
    <t>CHUD-IND-010</t>
  </si>
  <si>
    <t>Record match rate</t>
  </si>
  <si>
    <t>Proportion of eligible records matched during integration.</t>
  </si>
  <si>
    <t>Matched records</t>
  </si>
  <si>
    <t>Eligible records</t>
  </si>
  <si>
    <t>Per integration run</t>
  </si>
  <si>
    <t>Target depends on source design and intended use.</t>
  </si>
  <si>
    <t>CHUD-IND-011</t>
  </si>
  <si>
    <t>Reconciliation pass rate</t>
  </si>
  <si>
    <t>Proportion of integration runs passing mandatory reconciliation checks.</t>
  </si>
  <si>
    <t>Runs passed</t>
  </si>
  <si>
    <t>Runs assessed</t>
  </si>
  <si>
    <t>Failed reconciliation requires review.</t>
  </si>
  <si>
    <t>CHUD-IND-012</t>
  </si>
  <si>
    <t>Pipeline</t>
  </si>
  <si>
    <t>Scheduled pipeline completion rate</t>
  </si>
  <si>
    <t>Proportion of scheduled runs reaching completed or completed-with-warnings.</t>
  </si>
  <si>
    <t>Completed runs</t>
  </si>
  <si>
    <t>Scheduled runs</t>
  </si>
  <si>
    <t>Operational period</t>
  </si>
  <si>
    <t>Separate warnings from clean completion.</t>
  </si>
  <si>
    <t>CHUD-IND-013</t>
  </si>
  <si>
    <t>Pipeline failure rate</t>
  </si>
  <si>
    <t>Proportion of initiated runs ending in failure.</t>
  </si>
  <si>
    <t>Failed runs</t>
  </si>
  <si>
    <t>Initiated runs</t>
  </si>
  <si>
    <t>Review by stage and root cause.</t>
  </si>
  <si>
    <t>CHUD-IND-014</t>
  </si>
  <si>
    <t>Recovery</t>
  </si>
  <si>
    <t>Median time to recovery</t>
  </si>
  <si>
    <t>Median duration between failure detection and verified recovery.</t>
  </si>
  <si>
    <t>Durations</t>
  </si>
  <si>
    <t>Closed recoverable failures</t>
  </si>
  <si>
    <t>Use severity and public-health impact in interpretation.</t>
  </si>
  <si>
    <t>CHUD-IND-015</t>
  </si>
  <si>
    <t>Integrated datasets with complete lineage</t>
  </si>
  <si>
    <t>Proportion of active integrated versions with complete source, rule and run lineage.</t>
  </si>
  <si>
    <t>Versions with complete lineage</t>
  </si>
  <si>
    <t>Active integrated versions</t>
  </si>
  <si>
    <t>Per release / periodic</t>
  </si>
  <si>
    <t>Data governance</t>
  </si>
  <si>
    <t>Missing lineage should block high-impact use.</t>
  </si>
  <si>
    <t>CHUD-IND-016</t>
  </si>
  <si>
    <t>Datasets with completed fitness review</t>
  </si>
  <si>
    <t>Proportion of active analytical dataset versions with a use-specific decision.</t>
  </si>
  <si>
    <t>Reviewed versions</t>
  </si>
  <si>
    <t>Active analytical versions</t>
  </si>
  <si>
    <t>Review applies to a specific use and version.</t>
  </si>
  <si>
    <t>CHUD-IND-017</t>
  </si>
  <si>
    <t>Published outputs with complete metadata</t>
  </si>
  <si>
    <t>Proportion of released datasets or products with required metadata and limitations.</t>
  </si>
  <si>
    <t>Complete releases</t>
  </si>
  <si>
    <t>Releases assessed</t>
  </si>
  <si>
    <t>Metadata completeness does not establish data quality.</t>
  </si>
  <si>
    <t>CHUD-IND-018</t>
  </si>
  <si>
    <t>Time from confirmed issue to corrected output</t>
  </si>
  <si>
    <t>Duration between issue confirmation and corrected or withdrawn release.</t>
  </si>
  <si>
    <t>Time interval</t>
  </si>
  <si>
    <t>Material publication corrections</t>
  </si>
  <si>
    <t>Per incident / periodic</t>
  </si>
  <si>
    <t>Interpret by severity and scope.</t>
  </si>
  <si>
    <t>CHUD-IND-019</t>
  </si>
  <si>
    <t>Access</t>
  </si>
  <si>
    <t>Expired permissions still active</t>
  </si>
  <si>
    <t>Number of access permissions technically active after authorised expiry.</t>
  </si>
  <si>
    <t>Active restricted permissions</t>
  </si>
  <si>
    <t>Any confirmed occurrence requires prompt review.</t>
  </si>
  <si>
    <t>Zero or country decision</t>
  </si>
  <si>
    <t>CHUD-IND-020</t>
  </si>
  <si>
    <t>Country implementation</t>
  </si>
  <si>
    <t>Core data elements mapped</t>
  </si>
  <si>
    <t>Proportion of required generic data elements mapped to national concepts and sources.</t>
  </si>
  <si>
    <t>Mapped elements</t>
  </si>
  <si>
    <t>Required generic elements</t>
  </si>
  <si>
    <t>Pilot / periodic</t>
  </si>
  <si>
    <t>Mapping may be adopted, adapted or unavailable.</t>
  </si>
  <si>
    <t>CHUD-IND-021</t>
  </si>
  <si>
    <t>Sustainability</t>
  </si>
  <si>
    <t>Active components with operational owner</t>
  </si>
  <si>
    <t>Proportion of sources, pipelines, methods and interfaces with named operational ownership.</t>
  </si>
  <si>
    <t>Owned components</t>
  </si>
  <si>
    <t>Active components</t>
  </si>
  <si>
    <t>Temporary project ownership should be visible.</t>
  </si>
  <si>
    <t>CHUD-IND-022</t>
  </si>
  <si>
    <t>Material AI outputs receiving human review</t>
  </si>
  <si>
    <t>Proportion of material AI-supported outputs reviewed before operational use.</t>
  </si>
  <si>
    <t>Reviewed outputs</t>
  </si>
  <si>
    <t>Material AI outputs</t>
  </si>
  <si>
    <t>A high correction rate may indicate poor model fit or appropriately cautious review.</t>
  </si>
  <si>
    <t>100% or country decision</t>
  </si>
  <si>
    <t>CHUD Functional Requirements</t>
  </si>
  <si>
    <t>Requirement ID</t>
  </si>
  <si>
    <t>Requirement</t>
  </si>
  <si>
    <t>Rationale</t>
  </si>
  <si>
    <t>Related Workflow</t>
  </si>
  <si>
    <t>Acceptance Criterion</t>
  </si>
  <si>
    <t>Implementation Mode</t>
  </si>
  <si>
    <t>Evidence</t>
  </si>
  <si>
    <t>CHUD-FR-001</t>
  </si>
  <si>
    <t>The system shall maintain approved use cases, intended uses, owners and limitations.</t>
  </si>
  <si>
    <t>Prevents uncontrolled data integration and reuse.</t>
  </si>
  <si>
    <t>A reviewer can identify the purpose, users, geography, period, outputs and restrictions.</t>
  </si>
  <si>
    <t>System or controlled register</t>
  </si>
  <si>
    <t>Required</t>
  </si>
  <si>
    <t>CHUD-FR-002</t>
  </si>
  <si>
    <t>The system shall maintain a controlled source inventory with authority, owner, coverage, schedule, quality, access and fallback.</t>
  </si>
  <si>
    <t>Supports governed source selection.</t>
  </si>
  <si>
    <t>Each active source has current metadata and review status.</t>
  </si>
  <si>
    <t>System / catalogue</t>
  </si>
  <si>
    <t>CHUD-FR-003</t>
  </si>
  <si>
    <t>The system shall support scoped, time-limited and purpose-specific access decisions.</t>
  </si>
  <si>
    <t>Protects sensitive data and ownership.</t>
  </si>
  <si>
    <t>Data owner / privacy</t>
  </si>
  <si>
    <t>Access records include variables, geography, period, environment, conditions and expiry.</t>
  </si>
  <si>
    <t>System / workflow</t>
  </si>
  <si>
    <t>CHUD-FR-004</t>
  </si>
  <si>
    <t>The system shall support automated and controlled manual source acquisition.</t>
  </si>
  <si>
    <t>Countries have heterogeneous infrastructure.</t>
  </si>
  <si>
    <t>Each receipt is authenticated, versioned and logged.</t>
  </si>
  <si>
    <t>System and/or controlled process</t>
  </si>
  <si>
    <t>CHUD-FR-005</t>
  </si>
  <si>
    <t>Source preservation</t>
  </si>
  <si>
    <t>The system shall preserve original source values, objects or authoritative references where policy permits.</t>
  </si>
  <si>
    <t>Supports reprocessing and audit.</t>
  </si>
  <si>
    <t>A generated value can be traced to the original source version.</t>
  </si>
  <si>
    <t>Storage / reference</t>
  </si>
  <si>
    <t>CHUD-FR-006</t>
  </si>
  <si>
    <t>The system shall maintain versioned structural, semantic, temporal, geographic and quality rules.</t>
  </si>
  <si>
    <t>Supports repeatable quality control.</t>
  </si>
  <si>
    <t>Validation results identify rule, version, affected records and severity.</t>
  </si>
  <si>
    <t>System / rules registry</t>
  </si>
  <si>
    <t>CHUD-FR-007</t>
  </si>
  <si>
    <t>Quarantine</t>
  </si>
  <si>
    <t>The system shall isolate datasets failing critical validation and block unauthorised downstream use.</t>
  </si>
  <si>
    <t>Prevents invalid data from becoming approved evidence.</t>
  </si>
  <si>
    <t>Critical failures cannot proceed to release without authorised resolution.</t>
  </si>
  <si>
    <t>CHUD-FR-008</t>
  </si>
  <si>
    <t>Standardisation</t>
  </si>
  <si>
    <t>The system shall support source-to-target structure, terminology, identifier and unit mappings while preserving source values.</t>
  </si>
  <si>
    <t>Enables interoperability without losing meaning.</t>
  </si>
  <si>
    <t>Mapped outputs retain source field, value, mapping and rule version.</t>
  </si>
  <si>
    <t>System / mappings</t>
  </si>
  <si>
    <t>CHUD-FR-009</t>
  </si>
  <si>
    <t>The system shall distinguish zero, not reported, delayed, unavailable, invalid, suppressed, estimated, imputed and unknown values.</t>
  </si>
  <si>
    <t>Prevents unsafe assumptions.</t>
  </si>
  <si>
    <t>CHUD-WFL-005; CHUD-WFL-007</t>
  </si>
  <si>
    <t>Missing status is preserved through downstream processing.</t>
  </si>
  <si>
    <t>System / value set</t>
  </si>
  <si>
    <t>CHUD-FR-010</t>
  </si>
  <si>
    <t>The system shall support explicit time concepts, time zones, reporting calendars, aggregation, lags and windows.</t>
  </si>
  <si>
    <t>Climate and health data use different temporal structures.</t>
  </si>
  <si>
    <t>Each output records source/target time concept, method, completeness and version.</t>
  </si>
  <si>
    <t>System / method registry</t>
  </si>
  <si>
    <t>CHUD-FR-011</t>
  </si>
  <si>
    <t>Temporal safeguard</t>
  </si>
  <si>
    <t>The system shall prevent coarse data from being presented as finer observed data without an approved estimation method.</t>
  </si>
  <si>
    <t>Avoids false precision.</t>
  </si>
  <si>
    <t>Unsupported temporal disaggregation is blocked or clearly labelled estimated.</t>
  </si>
  <si>
    <t>System / rule</t>
  </si>
  <si>
    <t>CHUD-FR-012</t>
  </si>
  <si>
    <t>The system shall support versioned point-to-area, raster-to-area and area-to-area methods.</t>
  </si>
  <si>
    <t>Required for district-level integration.</t>
  </si>
  <si>
    <t>Output records source/target geography, boundary version, method, weighting and uncertainty.</t>
  </si>
  <si>
    <t>Geospatial service / process</t>
  </si>
  <si>
    <t>CHUD-FR-013</t>
  </si>
  <si>
    <t>Spatial safeguard</t>
  </si>
  <si>
    <t>The system shall prevent unsupported fine-geography outputs without an approved estimation method.</t>
  </si>
  <si>
    <t>Avoids misleading local precision.</t>
  </si>
  <si>
    <t>Unsupported spatial disaggregation is blocked or labelled estimated with uncertainty.</t>
  </si>
  <si>
    <t>CHUD-FR-014</t>
  </si>
  <si>
    <t>Derived variables</t>
  </si>
  <si>
    <t>The system shall maintain controlled definitions, formulas, inputs, units, time, geography, missing handling and validation for derived variables.</t>
  </si>
  <si>
    <t>Supports scientific transparency.</t>
  </si>
  <si>
    <t>Every operational derived variable has versioned method and test evidence.</t>
  </si>
  <si>
    <t>Method registry / code</t>
  </si>
  <si>
    <t>CHUD-FR-015</t>
  </si>
  <si>
    <t>The system shall use fixed input versions, approved keys and expected cardinality for each integration run.</t>
  </si>
  <si>
    <t>Prevents accidental record loss or multiplication.</t>
  </si>
  <si>
    <t>Run records inputs, keys, match results, duplicates and output version.</t>
  </si>
  <si>
    <t>System / integration definition</t>
  </si>
  <si>
    <t>CHUD-FR-016</t>
  </si>
  <si>
    <t>Reconciliation</t>
  </si>
  <si>
    <t>The system shall reconcile record counts, totals, coverage, exclusions and unmatched records.</t>
  </si>
  <si>
    <t>Detects hidden processing defects.</t>
  </si>
  <si>
    <t>Mandatory reconciliation checks pass or the output is held.</t>
  </si>
  <si>
    <t>System / report</t>
  </si>
  <si>
    <t>CHUD-FR-017</t>
  </si>
  <si>
    <t>The system shall preserve lineage from source through validation, transformation, harmonisation, integration, analysis and release.</t>
  </si>
  <si>
    <t>Supports correction and reproducibility.</t>
  </si>
  <si>
    <t>All workflows</t>
  </si>
  <si>
    <t>A sampled output can be traced to exact source and rule versions.</t>
  </si>
  <si>
    <t>System / metadata</t>
  </si>
  <si>
    <t>CHUD-FR-018</t>
  </si>
  <si>
    <t>Fitness for use</t>
  </si>
  <si>
    <t>The system shall support version- and use-specific multidisciplinary fitness review.</t>
  </si>
  <si>
    <t>A dataset may be suitable for one use but not another.</t>
  </si>
  <si>
    <t>Decision records authority, coverage, methods, quality, privacy, limitations and permitted use.</t>
  </si>
  <si>
    <t>Workflow / register</t>
  </si>
  <si>
    <t>CHUD-FR-019</t>
  </si>
  <si>
    <t>The system shall require current-version, metadata, access and disclosure checks before release.</t>
  </si>
  <si>
    <t>Protects users and data subjects.</t>
  </si>
  <si>
    <t>Release is blocked if mandatory conditions fail.</t>
  </si>
  <si>
    <t>CHUD-FR-020</t>
  </si>
  <si>
    <t>The system shall support impact assessment, reprocessing, superseding, withdrawal and notification.</t>
  </si>
  <si>
    <t>Sources and methods change.</t>
  </si>
  <si>
    <t>Affected outputs are identified through lineage and current status is unambiguous.</t>
  </si>
  <si>
    <t>System / process</t>
  </si>
  <si>
    <t>CHUD-FR-021</t>
  </si>
  <si>
    <t>Scheduling</t>
  </si>
  <si>
    <t>The system shall support scheduled, event-triggered and authorised manual pipelines with dependency and status tracking.</t>
  </si>
  <si>
    <t>Operational data arrive in different ways.</t>
  </si>
  <si>
    <t>Runs record trigger, stages, versions, warnings, failures and outputs.</t>
  </si>
  <si>
    <t>Orchestration / controlled process</t>
  </si>
  <si>
    <t>CHUD-FR-022</t>
  </si>
  <si>
    <t>The system shall support retry, restart from approved points, fallback and reconciliation after failure.</t>
  </si>
  <si>
    <t>Maintains continuity and prevents duplicate outputs.</t>
  </si>
  <si>
    <t>Recovery preserves one current output and complete run history.</t>
  </si>
  <si>
    <t>System / runbook</t>
  </si>
  <si>
    <t>CHUD-FR-023</t>
  </si>
  <si>
    <t>Local processing</t>
  </si>
  <si>
    <t>The architecture shall support local or federated processing where data cannot leave the authorised environment.</t>
  </si>
  <si>
    <t>Respects data ownership and privacy.</t>
  </si>
  <si>
    <t>Architecture lead</t>
  </si>
  <si>
    <t>Local run records method version, quality and permitted output; receiving side validates it.</t>
  </si>
  <si>
    <t>Architecture / process</t>
  </si>
  <si>
    <t>CHUD-FR-024</t>
  </si>
  <si>
    <t>Research access</t>
  </si>
  <si>
    <t>The system shall support controlled research access with minimisation, expiry, monitoring and publication conditions.</t>
  </si>
  <si>
    <t>Supports secondary use without uncontrolled exposure.</t>
  </si>
  <si>
    <t>Access is time-limited and linked to an approved purpose and environment.</t>
  </si>
  <si>
    <t>Secure workspace / process</t>
  </si>
  <si>
    <t>CHUD-FR-025</t>
  </si>
  <si>
    <t>Standards</t>
  </si>
  <si>
    <t>The implementation shall maintain an interface and standards inventory with versions, profiles, mappings and conformance evidence.</t>
  </si>
  <si>
    <t>Prevents nominal or outdated conformance claims.</t>
  </si>
  <si>
    <t>All exchange workflows</t>
  </si>
  <si>
    <t>Each active standards-based interface has documented test evidence.</t>
  </si>
  <si>
    <t>Registry / documentation</t>
  </si>
  <si>
    <t>CHUD-FR-026</t>
  </si>
  <si>
    <t>AI and model inputs</t>
  </si>
  <si>
    <t>The system shall register AI and model use cases, inputs, outputs, versions, human review and fallback.</t>
  </si>
  <si>
    <t>Advanced analytics must remain governed.</t>
  </si>
  <si>
    <t>Material AI/model outputs are traceable, reviewed and distinguishable from observed data.</t>
  </si>
  <si>
    <t>Registry / workflow</t>
  </si>
  <si>
    <t>CHUD-FR-027</t>
  </si>
  <si>
    <t>Monitoring</t>
  </si>
  <si>
    <t>The system shall monitor source, data-quality, pipeline, access, publication, incident and sustainability indicators.</t>
  </si>
  <si>
    <t>Supports improvement and accountability.</t>
  </si>
  <si>
    <t>Operations / programme lead</t>
  </si>
  <si>
    <t>Monitoring results link to owners and corrective actions.</t>
  </si>
  <si>
    <t>Dashboard / register</t>
  </si>
  <si>
    <t>CHUD-FR-028</t>
  </si>
  <si>
    <t>The system shall support country-specific sources, calendars, geographies, rules, access classes, deployment and publication without altering generic definitions.</t>
  </si>
  <si>
    <t>The DAK must be adaptable.</t>
  </si>
  <si>
    <t>Country configuration is separately versioned and validated.</t>
  </si>
  <si>
    <t>Configuration / workbook</t>
  </si>
  <si>
    <t>CHUD Non-Functional Requirements</t>
  </si>
  <si>
    <t>Country Target / Measure</t>
  </si>
  <si>
    <t>CHUD-NFR-001</t>
  </si>
  <si>
    <t>Availability</t>
  </si>
  <si>
    <t>Critical acquisition, validation, metadata and approved-output access shall be available during defined operational periods.</t>
  </si>
  <si>
    <t>Supports public-health use and reproducibility.</t>
  </si>
  <si>
    <t>Country-defined critical services meet operating expectations.</t>
  </si>
  <si>
    <t>CHUD-NFR-002</t>
  </si>
  <si>
    <t>Reliability</t>
  </si>
  <si>
    <t>Processing shall protect against corruption, unintended duplication and conflicting current versions.</t>
  </si>
  <si>
    <t>Data integrity is foundational.</t>
  </si>
  <si>
    <t>Repeated or concurrent runs do not create inconsistent current outputs.</t>
  </si>
  <si>
    <t>Technical lead</t>
  </si>
  <si>
    <t>CHUD-NFR-003</t>
  </si>
  <si>
    <t>Repeatability</t>
  </si>
  <si>
    <t>The same approved inputs, rules and configuration should produce the same output subject to documented limitations.</t>
  </si>
  <si>
    <t>Supports reproducibility.</t>
  </si>
  <si>
    <t>Sample runs reproduce expected output within approved tolerance.</t>
  </si>
  <si>
    <t>Method / technical lead</t>
  </si>
  <si>
    <t>CHUD-NFR-004</t>
  </si>
  <si>
    <t>Performance</t>
  </si>
  <si>
    <t>The implementation shall meet country-defined processing and query expectations appropriate to the use case.</t>
  </si>
  <si>
    <t>Timeliness depends on actual public-health need.</t>
  </si>
  <si>
    <t>Pipeline and query timings meet approved expectations.</t>
  </si>
  <si>
    <t>CHUD-NFR-005</t>
  </si>
  <si>
    <t>Scalability</t>
  </si>
  <si>
    <t>The architecture shall support anticipated sources, volumes, histories, geographies, users and concurrent runs.</t>
  </si>
  <si>
    <t>Prevents pilot architecture from failing at scale.</t>
  </si>
  <si>
    <t>Capacity testing supports the approved planning horizon.</t>
  </si>
  <si>
    <t>CHUD-NFR-006</t>
  </si>
  <si>
    <t>Usability</t>
  </si>
  <si>
    <t>Users shall be able to identify current source, quality, lineage, limitations, status and next action.</t>
  </si>
  <si>
    <t>Complex data operations must remain understandable.</t>
  </si>
  <si>
    <t>Representative users complete key tasks without material error.</t>
  </si>
  <si>
    <t>User testing</t>
  </si>
  <si>
    <t>Programme / UX lead</t>
  </si>
  <si>
    <t>CHUD-NFR-007</t>
  </si>
  <si>
    <t>Accessibility and localisation</t>
  </si>
  <si>
    <t>Interfaces and outputs should support applicable accessibility, language, script, date, time and number requirements.</t>
  </si>
  <si>
    <t>Country use requires local presentation.</t>
  </si>
  <si>
    <t>Country review confirms required formats and languages.</t>
  </si>
  <si>
    <t>National standards</t>
  </si>
  <si>
    <t>CHUD-NFR-008</t>
  </si>
  <si>
    <t>Security</t>
  </si>
  <si>
    <t>Identity, access, interfaces, storage and privileged actions shall be protected and logged according to data sensitivity.</t>
  </si>
  <si>
    <t>CHUD may process restricted health data.</t>
  </si>
  <si>
    <t>Security testing confirms authorised access and protected exchange.</t>
  </si>
  <si>
    <t>National security requirements</t>
  </si>
  <si>
    <t>Security lead</t>
  </si>
  <si>
    <t>CHUD-NFR-009</t>
  </si>
  <si>
    <t>Privacy</t>
  </si>
  <si>
    <t>The implementation shall apply minimisation, purpose limitation, local processing, disclosure control and retention rules.</t>
  </si>
  <si>
    <t>Integration can increase privacy and linkage risk.</t>
  </si>
  <si>
    <t>Privacy review covers all data flows and combined datasets.</t>
  </si>
  <si>
    <t>National privacy requirements</t>
  </si>
  <si>
    <t>Privacy lead</t>
  </si>
  <si>
    <t>CHUD-NFR-010</t>
  </si>
  <si>
    <t>Interoperability</t>
  </si>
  <si>
    <t>Data and metadata exchanges shall use documented formats, identifiers, terminology and applicable standards.</t>
  </si>
  <si>
    <t>Supports reuse and portability.</t>
  </si>
  <si>
    <t>Interfaces are documented, versioned and tested.</t>
  </si>
  <si>
    <t>CHUD-NFR-011</t>
  </si>
  <si>
    <t>Portability</t>
  </si>
  <si>
    <t>Authorised users shall be able to export data, metadata, rules, crosswalks, configuration and lineage in reusable formats.</t>
  </si>
  <si>
    <t>Reduces vendor dependency.</t>
  </si>
  <si>
    <t>Exit test demonstrates retrieval in documented formats.</t>
  </si>
  <si>
    <t>Country decision</t>
  </si>
  <si>
    <t>CHUD-NFR-012</t>
  </si>
  <si>
    <t>Maintainability</t>
  </si>
  <si>
    <t>Sources, rules, mappings, schedules, crosswalks and quality gates should be configurable and version controlled.</t>
  </si>
  <si>
    <t>Country systems and methods change.</t>
  </si>
  <si>
    <t>Material changes can be reviewed, tested and deployed without uncontrolled redevelopment.</t>
  </si>
  <si>
    <t>CHUD-NFR-013</t>
  </si>
  <si>
    <t>Resilience</t>
  </si>
  <si>
    <t>Critical data, metadata, configuration and rules shall be backed up with tested recovery and manual fallback.</t>
  </si>
  <si>
    <t>Operations and reproducibility require continuity.</t>
  </si>
  <si>
    <t>Recovery exercise restores priority services and reconciles outputs.</t>
  </si>
  <si>
    <t>CHUD-NFR-014</t>
  </si>
  <si>
    <t>Scientific integrity</t>
  </si>
  <si>
    <t>The system shall preserve source authority, uncertainty, quality, observed/derived status and methodological limitations.</t>
  </si>
  <si>
    <t>Prevents misleading evidence.</t>
  </si>
  <si>
    <t>Sampled outputs do not imply unsupported temporal, spatial or numerical precision.</t>
  </si>
  <si>
    <t>Technical review</t>
  </si>
  <si>
    <t>CHUD-NFR-015</t>
  </si>
  <si>
    <t>Auditability</t>
  </si>
  <si>
    <t>Material access, transformation, approval, publication, correction and deletion actions shall be reconstructable.</t>
  </si>
  <si>
    <t>Supports accountability and investigation.</t>
  </si>
  <si>
    <t>Actor/service, object, version, action, time and result are available.</t>
  </si>
  <si>
    <t>CHUD-NFR-016</t>
  </si>
  <si>
    <t>Data location</t>
  </si>
  <si>
    <t>The architecture shall make storage, processing, backup and external-service locations explicit.</t>
  </si>
  <si>
    <t>Ownership and legal requirements may restrict movement.</t>
  </si>
  <si>
    <t>Architecture and data-flow documentation identifies each location and transfer.</t>
  </si>
  <si>
    <t>Architecture / privacy lead</t>
  </si>
  <si>
    <t>CHUD-NFR-017</t>
  </si>
  <si>
    <t>Appropriate complexity</t>
  </si>
  <si>
    <t>The solution shall match country capacity and avoid components that cannot be governed, funded or maintained.</t>
  </si>
  <si>
    <t>Advanced technology can create unsustainable dependence.</t>
  </si>
  <si>
    <t>Implementation review confirms operational ownership and support for each component.</t>
  </si>
  <si>
    <t>CHUD-NFR-018</t>
  </si>
  <si>
    <t>AI safety</t>
  </si>
  <si>
    <t>AI-supported functions shall use approved data, preserve provenance, permit rejection and have non-AI fallback.</t>
  </si>
  <si>
    <t>AI must remain subordinate to accountable review.</t>
  </si>
  <si>
    <t>AI use-case test confirms traceability, human review, suspension and fallback.</t>
  </si>
  <si>
    <t>CHUD End-to-End Traceability Matrix</t>
  </si>
  <si>
    <t>Trace ID</t>
  </si>
  <si>
    <t>Persona</t>
  </si>
  <si>
    <t>Scenario</t>
  </si>
  <si>
    <t>Data Element</t>
  </si>
  <si>
    <t>Logic Rule</t>
  </si>
  <si>
    <t>Temporal / Spatial Rule</t>
  </si>
  <si>
    <t>Schedule</t>
  </si>
  <si>
    <t>Functional Requirement</t>
  </si>
  <si>
    <t>NFR</t>
  </si>
  <si>
    <t>Gap / Action</t>
  </si>
  <si>
    <t>CHUD-TRC-001</t>
  </si>
  <si>
    <t>CHUD-PER-003; CHUD-PER-004</t>
  </si>
  <si>
    <t>Confirm authoritative source hierarchy.</t>
  </si>
  <si>
    <t>CHUD-TRC-002</t>
  </si>
  <si>
    <t>CHUD-SCN-003; CHUD-SCN-004</t>
  </si>
  <si>
    <t>CHUD-WFL-004; CHUD-WFL-005</t>
  </si>
  <si>
    <t>CHUD-DAT-004; CHUD-DAT-018; CHUD-DAT-020</t>
  </si>
  <si>
    <t>CHUD-RUL-002; CHUD-RUL-003</t>
  </si>
  <si>
    <t>CHUD-SCH-001; CHUD-SCH-002</t>
  </si>
  <si>
    <t>CHUD-IND-002; CHUD-IND-003; CHUD-IND-006</t>
  </si>
  <si>
    <t>CHUD-FR-004; CHUD-FR-006; CHUD-FR-007</t>
  </si>
  <si>
    <t>CHUD-NFR-001; CHUD-NFR-002</t>
  </si>
  <si>
    <t>CHUD-TST-002; CHUD-TST-003</t>
  </si>
  <si>
    <t>Map country source schedule and validation severity.</t>
  </si>
  <si>
    <t>CHUD-TRC-003</t>
  </si>
  <si>
    <t>CHUD-SRC-001; CHUD-SRC-003</t>
  </si>
  <si>
    <t>CHUD-DAT-005 to CHUD-DAT-008</t>
  </si>
  <si>
    <t>CHUD-RUL-007; CHUD-RUL-008</t>
  </si>
  <si>
    <t>CHUD-TMP-001 to CHUD-TMP-004</t>
  </si>
  <si>
    <t>CHUD-FR-010; CHUD-FR-011</t>
  </si>
  <si>
    <t>CHUD-TST-007; CHUD-TST-008</t>
  </si>
  <si>
    <t>Confirm calendars, cut-offs and completeness rules.</t>
  </si>
  <si>
    <t>CHUD-TRC-004</t>
  </si>
  <si>
    <t>CHUD-DAT-009; CHUD-DAT-010</t>
  </si>
  <si>
    <t>CHUD-RUL-009; CHUD-RUL-010</t>
  </si>
  <si>
    <t>CHUD-SPA-001 to CHUD-SPA-006</t>
  </si>
  <si>
    <t>CHUD-FR-012; CHUD-FR-013</t>
  </si>
  <si>
    <t>CHUD-TST-009; CHUD-TST-010</t>
  </si>
  <si>
    <t>Validate national boundaries and target district method.</t>
  </si>
  <si>
    <t>CHUD-TRC-005</t>
  </si>
  <si>
    <t>Multiple</t>
  </si>
  <si>
    <t>CHUD-DAT-021; CHUD-DAT-022</t>
  </si>
  <si>
    <t>CHUD-RUL-011; CHUD-RUL-012; CHUD-RUL-013</t>
  </si>
  <si>
    <t>CHUD-IND-010; CHUD-IND-011; CHUD-IND-015</t>
  </si>
  <si>
    <t>CHUD-FR-015; CHUD-FR-016; CHUD-FR-017</t>
  </si>
  <si>
    <t>CHUD-NFR-003; CHUD-NFR-015</t>
  </si>
  <si>
    <t>CHUD-TST-011 to CHUD-TST-013</t>
  </si>
  <si>
    <t>Populate specific integration definitions.</t>
  </si>
  <si>
    <t>CHUD-TRC-006</t>
  </si>
  <si>
    <t>Define review panel and evidence requirements.</t>
  </si>
  <si>
    <t>CHUD-TRC-007</t>
  </si>
  <si>
    <t>CHUD-PER-003; CHUD-PER-007</t>
  </si>
  <si>
    <t>CHUD-DAT-004; CHUD-DAT-019 to CHUD-DAT-021</t>
  </si>
  <si>
    <t>CHUD-SCH-006; CHUD-SCH-007</t>
  </si>
  <si>
    <t>Confirm correction authority and notification route.</t>
  </si>
  <si>
    <t>CHUD-TRC-008</t>
  </si>
  <si>
    <t>CHUD-DAT-025; CHUD-DAT-026</t>
  </si>
  <si>
    <t>Register approved model or AI use cases only.</t>
  </si>
  <si>
    <t>CHUD Country Adaptation Register</t>
  </si>
  <si>
    <t>Adaptation ID</t>
  </si>
  <si>
    <t>Country</t>
  </si>
  <si>
    <t>Generic ID</t>
  </si>
  <si>
    <t>Component Type</t>
  </si>
  <si>
    <t>Generic Component</t>
  </si>
  <si>
    <t>National Mapping / Decision</t>
  </si>
  <si>
    <t>Adaptation Status</t>
  </si>
  <si>
    <t>Responsible Institution</t>
  </si>
  <si>
    <t>Current State</t>
  </si>
  <si>
    <t>Target State</t>
  </si>
  <si>
    <t>Dependency</t>
  </si>
  <si>
    <t>Validation Status</t>
  </si>
  <si>
    <t>CHUD-ADP-001</t>
  </si>
  <si>
    <t>Pilot Country 1</t>
  </si>
  <si>
    <t>Not started</t>
  </si>
  <si>
    <t>Confirm lead institution and governance.</t>
  </si>
  <si>
    <t>CHUD-ADP-002</t>
  </si>
  <si>
    <t>Identify product, interface, coverage and owner.</t>
  </si>
  <si>
    <t>CHUD-ADP-003</t>
  </si>
  <si>
    <t>Confirm variables, geography, reporting calendar and access.</t>
  </si>
  <si>
    <t>CHUD-ADP-004</t>
  </si>
  <si>
    <t>Temporal rule</t>
  </si>
  <si>
    <t>Surveillance reporting-period alignment</t>
  </si>
  <si>
    <t>Confirm epidemiological-week definition and provisional periods.</t>
  </si>
  <si>
    <t>CHUD-ADP-005</t>
  </si>
  <si>
    <t>Spatial rule</t>
  </si>
  <si>
    <t>Raster-to-district aggregation</t>
  </si>
  <si>
    <t>Confirm authoritative boundaries and weighting method.</t>
  </si>
  <si>
    <t>CHUD-ADP-006</t>
  </si>
  <si>
    <t>Assess data-location and privacy requirements.</t>
  </si>
  <si>
    <t>CHUD-ADP-007</t>
  </si>
  <si>
    <t>Standard</t>
  </si>
  <si>
    <t>WIS 2.0 acquisition</t>
  </si>
  <si>
    <t>Desirable</t>
  </si>
  <si>
    <t>Confirm source and national readiness.</t>
  </si>
  <si>
    <t>CHUD-ADP-008</t>
  </si>
  <si>
    <t>Pilot Country 2</t>
  </si>
  <si>
    <t>Country selection pending.</t>
  </si>
  <si>
    <t>CHUD Validation and Test Cases</t>
  </si>
  <si>
    <t>Test ID</t>
  </si>
  <si>
    <t>Requirement / Rule</t>
  </si>
  <si>
    <t>Test Title</t>
  </si>
  <si>
    <t>Test Steps</t>
  </si>
  <si>
    <t>Expected Result</t>
  </si>
  <si>
    <t>Test Type</t>
  </si>
  <si>
    <t>Country Data Needed</t>
  </si>
  <si>
    <t>Evidence / Result</t>
  </si>
  <si>
    <t>CHUD-FR-002; CHUD-RUL-001</t>
  </si>
  <si>
    <t>Preferred-source selection</t>
  </si>
  <si>
    <t>Preferred and fallback source records exist</t>
  </si>
  <si>
    <t>Assess source availability and fitness</t>
  </si>
  <si>
    <t>Preferred authoritative source is selected when eligible; fallback use is explicit.</t>
  </si>
  <si>
    <t>Governance / functional</t>
  </si>
  <si>
    <t>Planned</t>
  </si>
  <si>
    <t>CHUD-FR-004; CHUD-RUL-002</t>
  </si>
  <si>
    <t>Duplicate versus revision detection</t>
  </si>
  <si>
    <t>Existing source version and repeated/revised files available</t>
  </si>
  <si>
    <t>Submit identical then changed version</t>
  </si>
  <si>
    <t>Identical object is duplicate; changed version is revision and impact review is triggered.</t>
  </si>
  <si>
    <t>Functional / data</t>
  </si>
  <si>
    <t>CHUD-FR-006; CHUD-FR-007; CHUD-RUL-003</t>
  </si>
  <si>
    <t>Schema failure quarantine</t>
  </si>
  <si>
    <t>Approved schema and invalid source file available</t>
  </si>
  <si>
    <t>Run validation</t>
  </si>
  <si>
    <t>Invalid source is quarantined and cannot proceed to transformation.</t>
  </si>
  <si>
    <t>Functional / control</t>
  </si>
  <si>
    <t>CHUD-FR-009; CHUD-RUL-004</t>
  </si>
  <si>
    <t>Missing value is not zero</t>
  </si>
  <si>
    <t>Dataset contains blank, zero and delayed values</t>
  </si>
  <si>
    <t>Run missing-data mapping</t>
  </si>
  <si>
    <t>Blank/delayed are classified separately; explicit valid zero remains zero.</t>
  </si>
  <si>
    <t>Data quality</t>
  </si>
  <si>
    <t>CHUD-FR-008; CHUD-RUL-005</t>
  </si>
  <si>
    <t>Unit conversion and preservation</t>
  </si>
  <si>
    <t>Values in approved and unsupported units</t>
  </si>
  <si>
    <t>Run conversion</t>
  </si>
  <si>
    <t>Approved units convert with source value retained; unsupported units are unresolved and block affected calculation.</t>
  </si>
  <si>
    <t>Data / method</t>
  </si>
  <si>
    <t>CHUD-FR-008; CHUD-RUL-006</t>
  </si>
  <si>
    <t>Terminology mapping status</t>
  </si>
  <si>
    <t>Confirmed, partial and unmapped source codes available</t>
  </si>
  <si>
    <t>Run mapping</t>
  </si>
  <si>
    <t>Confirmed maps apply; partial/unmapped remain visible and do not silently collapse meaning.</t>
  </si>
  <si>
    <t>Data / terminology</t>
  </si>
  <si>
    <t>CHUD-FR-010; CHUD-RUL-007</t>
  </si>
  <si>
    <t>Temporal aggregation completeness</t>
  </si>
  <si>
    <t>Hourly observations include a complete and incomplete day</t>
  </si>
  <si>
    <t>Generate daily aggregates</t>
  </si>
  <si>
    <t>Complete day calculates; incomplete day follows approved missing/provisional rule.</t>
  </si>
  <si>
    <t>Method / data</t>
  </si>
  <si>
    <t>CHUD-FR-011; CHUD-RUL-008</t>
  </si>
  <si>
    <t>Block unsupported temporal disaggregation</t>
  </si>
  <si>
    <t>Monthly source requested as daily observed data</t>
  </si>
  <si>
    <t>Attempt transformation</t>
  </si>
  <si>
    <t>Request is rejected or output is explicitly estimated under an approved method.</t>
  </si>
  <si>
    <t>Control / method</t>
  </si>
  <si>
    <t>CHUD-FR-012; CHUD-RUL-009</t>
  </si>
  <si>
    <t>Exact and weighted geographic mapping</t>
  </si>
  <si>
    <t>Exact and overlapping source areas available</t>
  </si>
  <si>
    <t>Run spatial mapping</t>
  </si>
  <si>
    <t>Exact relationships map directly; overlaps use approved weighting and report method.</t>
  </si>
  <si>
    <t>Geospatial</t>
  </si>
  <si>
    <t>CHUD-FR-013; CHUD-RUL-010</t>
  </si>
  <si>
    <t>Block unsupported fine geography</t>
  </si>
  <si>
    <t>National-only data requested at district level</t>
  </si>
  <si>
    <t>Attempt output generation</t>
  </si>
  <si>
    <t>District observed output is blocked; approved modelled output remains labelled estimated.</t>
  </si>
  <si>
    <t>Control / geospatial</t>
  </si>
  <si>
    <t>CHUD-FR-015; CHUD-RUL-011</t>
  </si>
  <si>
    <t>Unexpected join cardinality</t>
  </si>
  <si>
    <t>Integration expects one-to-one but duplicate keys exist</t>
  </si>
  <si>
    <t>Run integration</t>
  </si>
  <si>
    <t>Run pauses or fails; duplicate keys and affected records are reported.</t>
  </si>
  <si>
    <t>CHUD-FR-015; CHUD-RUL-012</t>
  </si>
  <si>
    <t>Unmatched-record retention</t>
  </si>
  <si>
    <t>Input records include unknown geographic IDs</t>
  </si>
  <si>
    <t>Unmatched records remain in an exception output with reason and are not silently discarded.</t>
  </si>
  <si>
    <t>Integration / data quality</t>
  </si>
  <si>
    <t>CHUD-FR-016; CHUD-RUL-013</t>
  </si>
  <si>
    <t>Critical quality gate</t>
  </si>
  <si>
    <t>Integration reconciliation fails beyond approved tolerance</t>
  </si>
  <si>
    <t>Attempt release</t>
  </si>
  <si>
    <t>Release is blocked and output is quarantined or returned for correction.</t>
  </si>
  <si>
    <t>Control</t>
  </si>
  <si>
    <t>CHUD-FR-018; CHUD-RUL-014</t>
  </si>
  <si>
    <t>Use-specific fitness decision</t>
  </si>
  <si>
    <t>Dataset has sufficient data for surveillance but insufficient resolution for local causal analysis</t>
  </si>
  <si>
    <t>Conduct review</t>
  </si>
  <si>
    <t>Dataset is fit for surveillance with limitations and unfit for unsupported local causal use.</t>
  </si>
  <si>
    <t>Method / governance</t>
  </si>
  <si>
    <t>CHUD-FR-020; CHUD-RUL-015</t>
  </si>
  <si>
    <t>Source revision reprocessing</t>
  </si>
  <si>
    <t>Published output uses a source later corrected</t>
  </si>
  <si>
    <t>Accept revised source</t>
  </si>
  <si>
    <t>Lineage identifies affected outputs; corrected versions are produced and prior versions superseded or withdrawn.</t>
  </si>
  <si>
    <t>Correction / lineage</t>
  </si>
  <si>
    <t>CHUD-FR-026; CHUD-RUL-016</t>
  </si>
  <si>
    <t>Human review of AI-supported output</t>
  </si>
  <si>
    <t>Registered AI use case and model output available</t>
  </si>
  <si>
    <t>Review and attempt operational use without approval</t>
  </si>
  <si>
    <t>Unreviewed output is blocked; reviewer can accept, correct, reject or suspend and fallback remains available.</t>
  </si>
  <si>
    <t>AI / safety</t>
  </si>
  <si>
    <t>CHUD-TST-017</t>
  </si>
  <si>
    <t>CHUD-FR-022; CHUD-NFR-013</t>
  </si>
  <si>
    <t>Failure recovery and reconciliation</t>
  </si>
  <si>
    <t>Pipeline fails after partial output creation</t>
  </si>
  <si>
    <t>Recover from approved checkpoint</t>
  </si>
  <si>
    <t>No duplicate current output is created; recovered run and partial records are reconciled.</t>
  </si>
  <si>
    <t>Continuity / recovery</t>
  </si>
  <si>
    <t>CHUD-TST-018</t>
  </si>
  <si>
    <t>Federated version alignment</t>
  </si>
  <si>
    <t>Two local environments use different rule versions</t>
  </si>
  <si>
    <t>Submit local outputs</t>
  </si>
  <si>
    <t>Version mismatch is detected and output is held until aligned or explicitly accepted with rationale.</t>
  </si>
  <si>
    <t>Federated / conformance</t>
  </si>
  <si>
    <t>CHUD Risks, Assumptions, Issues and Decisions</t>
  </si>
  <si>
    <t>Record ID</t>
  </si>
  <si>
    <t>Record Type</t>
  </si>
  <si>
    <t>Title</t>
  </si>
  <si>
    <t>Description</t>
  </si>
  <si>
    <t>Severity / Impact</t>
  </si>
  <si>
    <t>Likelihood</t>
  </si>
  <si>
    <t>Target Date</t>
  </si>
  <si>
    <t>Decision / Mitigation</t>
  </si>
  <si>
    <t>Affected IDs</t>
  </si>
  <si>
    <t>CHUD-RAD-001</t>
  </si>
  <si>
    <t>Assumption</t>
  </si>
  <si>
    <t>Two-country groundtruthing</t>
  </si>
  <si>
    <t>The generic CHUD package will be tested in two pilot countries through March 2027.</t>
  </si>
  <si>
    <t>Medium</t>
  </si>
  <si>
    <t>Open</t>
  </si>
  <si>
    <t>Confirm countries, use cases, sponsors, data access and local deployment needs.</t>
  </si>
  <si>
    <t>Programme planning assumption</t>
  </si>
  <si>
    <t>CHUD-RAD-002</t>
  </si>
  <si>
    <t>Risk</t>
  </si>
  <si>
    <t>Public source documentation incomplete</t>
  </si>
  <si>
    <t>Real-world examples rarely disclose full data dictionaries, harmonisation rules, interfaces, costs or lineage.</t>
  </si>
  <si>
    <t>Mitigating</t>
  </si>
  <si>
    <t>Use case studies for evidence and convert undocumented details into groundtruthing questions.</t>
  </si>
  <si>
    <t>All</t>
  </si>
  <si>
    <t>Case-study review</t>
  </si>
  <si>
    <t>CHUD-RAD-003</t>
  </si>
  <si>
    <t>Unsupported district-level precision</t>
  </si>
  <si>
    <t>Source resolution may be insufficient for district or municipality outputs.</t>
  </si>
  <si>
    <t>Enforce spatial safeguards and validate country-specific methods and uncertainty.</t>
  </si>
  <si>
    <t>CHUD spatial logic</t>
  </si>
  <si>
    <t>CHUD-RAD-004</t>
  </si>
  <si>
    <t>Decision</t>
  </si>
  <si>
    <t>Predictive model boundary</t>
  </si>
  <si>
    <t>CHUD prepares and governs model inputs and returned outputs; the predictive model itself remains outside core scope unless separately approved.</t>
  </si>
  <si>
    <t>Low</t>
  </si>
  <si>
    <t>Closed</t>
  </si>
  <si>
    <t>Maintain separate model governance and clear observed-versus-predicted classification.</t>
  </si>
  <si>
    <t>CHUD scope</t>
  </si>
  <si>
    <t>CHUD-RAD-005</t>
  </si>
  <si>
    <t>Vietnam DART local deployment example</t>
  </si>
  <si>
    <t>Local deployment may be required where privacy and data ownership prevent central transfer.</t>
  </si>
  <si>
    <t>Confirm implementation details before using as a formal case study.</t>
  </si>
  <si>
    <t>Programme source note</t>
  </si>
  <si>
    <t>CHUD-RAD-006</t>
  </si>
  <si>
    <t>Nominal standards conformance</t>
  </si>
  <si>
    <t>References to FHIR, WIS 2.0 or OGC could be interpreted as complete conformance without validated profiles and tests.</t>
  </si>
  <si>
    <t>Interoperability lead</t>
  </si>
  <si>
    <t>Keep mappings proposed until version, profile and country implementation are confirmed.</t>
  </si>
  <si>
    <t>CHUD-STD-001 to CHUD-STD-011</t>
  </si>
  <si>
    <t>Standards section</t>
  </si>
  <si>
    <t>CHUD-RAD-007</t>
  </si>
  <si>
    <t>Over-engineered solution</t>
  </si>
  <si>
    <t>A large platform could exceed country technical, financial or operational capacity.</t>
  </si>
  <si>
    <t>Permit existing systems, controlled scripts, workbooks and manual processes where they meet requirements.</t>
  </si>
  <si>
    <t>Implementation principle</t>
  </si>
  <si>
    <t>CHUD-RAD-008</t>
  </si>
  <si>
    <t>Workbook grouping</t>
  </si>
  <si>
    <t>Use one consolidated CHUD implementation workbook rather than five separate files.</t>
  </si>
  <si>
    <t>Maintain separate sheets for sources, temporal and spatial methods to preserve usability.</t>
  </si>
  <si>
    <t>Workbook design decision</t>
  </si>
  <si>
    <t>CHUD Workbook Change Log</t>
  </si>
  <si>
    <t>Change ID</t>
  </si>
  <si>
    <t>Date</t>
  </si>
  <si>
    <t>Workbook Version</t>
  </si>
  <si>
    <t>Affected Sheet / Component</t>
  </si>
  <si>
    <t>Change Type</t>
  </si>
  <si>
    <t>Change Summary</t>
  </si>
  <si>
    <t>Reason</t>
  </si>
  <si>
    <t>Requested By</t>
  </si>
  <si>
    <t>Approved By</t>
  </si>
  <si>
    <t>Next Action</t>
  </si>
  <si>
    <t>CHUD-CHG-001</t>
  </si>
  <si>
    <t>0.1.0</t>
  </si>
  <si>
    <t>Entire workbook</t>
  </si>
  <si>
    <t>Initial creation</t>
  </si>
  <si>
    <t>Created consolidated CHUD implementation workbook with 19 sheets.</t>
  </si>
  <si>
    <t>Provide a practical working structure for the preliminary CHUD DAK.</t>
  </si>
  <si>
    <t>Christopher Jones</t>
  </si>
  <si>
    <t>Implemented</t>
  </si>
  <si>
    <t>Review structure and content.</t>
  </si>
  <si>
    <t>CHUD-CHG-002</t>
  </si>
  <si>
    <t>Sources, harmonisation and integration</t>
  </si>
  <si>
    <t>Content population</t>
  </si>
  <si>
    <t>Added initial source examples, data elements, temporal and spatial rules, integration controls, requirements and tests.</t>
  </si>
  <si>
    <t>Avoid empty templates while preserving working-draft status.</t>
  </si>
  <si>
    <t>Programme drafting process</t>
  </si>
  <si>
    <t>Expand during technical and country review.</t>
  </si>
  <si>
    <t>CHUD-CHG-003</t>
  </si>
  <si>
    <t>Architecture and country adaptation</t>
  </si>
  <si>
    <t>Structural decision</t>
  </si>
  <si>
    <t>Included local/federated processing and country adaptation as explicit components.</t>
  </si>
  <si>
    <t>Reflect privacy, ownership and infrastructure constraints.</t>
  </si>
  <si>
    <t>Populate when pilot countries are selected.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</si>
</sst>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1"/>
      <name val="Carlito"/>
    </font>
    <font>
      <b/>
      <sz val="16"/>
      <color rgb="FFFFFFFF"/>
      <name val="Carlito"/>
    </font>
    <font>
      <i/>
      <sz val="11"/>
      <name val="Carlito"/>
    </font>
    <font>
      <b/>
      <sz val="11"/>
      <name val="Carlito"/>
    </font>
    <font>
      <b/>
      <sz val="11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0" xfId="0" applyFont="1" applyFill="1"/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9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0" borderId="0" xfId="0" applyNumberFormat="1"/>
    <xf numFmtId="164" fontId="4" fillId="4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Alignment="1"/>
    <xf numFmtId="0" fontId="3" fillId="3" borderId="0" xfId="0" applyFont="1" applyFill="1" applyAlignment="1"/>
    <xf numFmtId="164" fontId="3" fillId="3" borderId="0" xfId="0" applyNumberFormat="1" applyFont="1" applyFill="1" applyAlignment="1"/>
  </cellXfs>
  <cellStyles count="1">
    <cellStyle name="Normal" xfId="0" builtinId="0"/>
  </cellStyles>
  <dxfs count="62"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UDPersonasTable" displayName="CHUDPersonasTable" ref="A2:K14">
  <tableColumns count="11">
    <tableColumn id="1" xr3:uid="{00000000-0010-0000-0000-000001000000}" name="Persona ID"/>
    <tableColumn id="2" xr3:uid="{00000000-0010-0000-0000-000002000000}" name="Persona / Role"/>
    <tableColumn id="3" xr3:uid="{00000000-0010-0000-0000-000003000000}" name="Institution Type"/>
    <tableColumn id="4" xr3:uid="{00000000-0010-0000-0000-000004000000}" name="Primary Responsibilities"/>
    <tableColumn id="5" xr3:uid="{00000000-0010-0000-0000-000005000000}" name="Decision Authority"/>
    <tableColumn id="6" xr3:uid="{00000000-0010-0000-0000-000006000000}" name="Data Responsibility"/>
    <tableColumn id="7" xr3:uid="{00000000-0010-0000-0000-000007000000}" name="Information Needed"/>
    <tableColumn id="8" xr3:uid="{00000000-0010-0000-0000-000008000000}" name="Key Interactions"/>
    <tableColumn id="9" xr3:uid="{00000000-0010-0000-0000-000009000000}" name="Country Mapping"/>
    <tableColumn id="10" xr3:uid="{00000000-0010-0000-0000-00000A000000}" name="Status"/>
    <tableColumn id="11" xr3:uid="{00000000-0010-0000-0000-00000B000000}" name="Validation Note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CHUDSpatialTable" displayName="CHUDSpatialTable" ref="A2:M8">
  <tableColumns count="13">
    <tableColumn id="1" xr3:uid="{00000000-0010-0000-0900-000001000000}" name="Spatial Rule ID"/>
    <tableColumn id="2" xr3:uid="{00000000-0010-0000-0900-000002000000}" name="Source Geography"/>
    <tableColumn id="3" xr3:uid="{00000000-0010-0000-0900-000003000000}" name="Target Geography"/>
    <tableColumn id="4" xr3:uid="{00000000-0010-0000-0900-000004000000}" name="Source Boundary / CRS"/>
    <tableColumn id="5" xr3:uid="{00000000-0010-0000-0900-000005000000}" name="Target Boundary / CRS"/>
    <tableColumn id="6" xr3:uid="{00000000-0010-0000-0900-000006000000}" name="Method"/>
    <tableColumn id="7" xr3:uid="{00000000-0010-0000-0900-000007000000}" name="Weighting"/>
    <tableColumn id="8" xr3:uid="{00000000-0010-0000-0900-000008000000}" name="Unmatched Handling"/>
    <tableColumn id="9" xr3:uid="{00000000-0010-0000-0900-000009000000}" name="Uncertainty / Limitation"/>
    <tableColumn id="10" xr3:uid="{00000000-0010-0000-0900-00000A000000}" name="Disclosure Control"/>
    <tableColumn id="11" xr3:uid="{00000000-0010-0000-0900-00000B000000}" name="Owner"/>
    <tableColumn id="12" xr3:uid="{00000000-0010-0000-0900-00000C000000}" name="Status"/>
    <tableColumn id="13" xr3:uid="{00000000-0010-0000-0900-00000D000000}" name="Validation Note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CHUDSchedulingTable" displayName="CHUDSchedulingTable" ref="A2:L14">
  <tableColumns count="12">
    <tableColumn id="1" xr3:uid="{00000000-0010-0000-0A00-000001000000}" name="Schedule ID"/>
    <tableColumn id="2" xr3:uid="{00000000-0010-0000-0A00-000002000000}" name="Activity / Pipeline"/>
    <tableColumn id="3" xr3:uid="{00000000-0010-0000-0A00-000003000000}" name="Trigger Type"/>
    <tableColumn id="4" xr3:uid="{00000000-0010-0000-0A00-000004000000}" name="Frequency / Timing"/>
    <tableColumn id="5" xr3:uid="{00000000-0010-0000-0A00-000005000000}" name="Owner"/>
    <tableColumn id="6" xr3:uid="{00000000-0010-0000-0A00-000006000000}" name="Dependencies"/>
    <tableColumn id="7" xr3:uid="{00000000-0010-0000-0A00-000007000000}" name="Expected Completion"/>
    <tableColumn id="8" xr3:uid="{00000000-0010-0000-0A00-000008000000}" name="Delay Tolerance"/>
    <tableColumn id="9" xr3:uid="{00000000-0010-0000-0A00-000009000000}" name="Retry / Escalation"/>
    <tableColumn id="10" xr3:uid="{00000000-0010-0000-0A00-00000A000000}" name="Fallback"/>
    <tableColumn id="11" xr3:uid="{00000000-0010-0000-0A00-00000B000000}" name="Status"/>
    <tableColumn id="12" xr3:uid="{00000000-0010-0000-0A00-00000C000000}" name="Country Configura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CHUDIndicatorsTable" displayName="CHUDIndicatorsTable" ref="A2:L24">
  <tableColumns count="12">
    <tableColumn id="1" xr3:uid="{00000000-0010-0000-0B00-000001000000}" name="Indicator ID"/>
    <tableColumn id="2" xr3:uid="{00000000-0010-0000-0B00-000002000000}" name="Category"/>
    <tableColumn id="3" xr3:uid="{00000000-0010-0000-0B00-000003000000}" name="Indicator"/>
    <tableColumn id="4" xr3:uid="{00000000-0010-0000-0B00-000004000000}" name="Definition"/>
    <tableColumn id="5" xr3:uid="{00000000-0010-0000-0B00-000005000000}" name="Numerator"/>
    <tableColumn id="6" xr3:uid="{00000000-0010-0000-0B00-000006000000}" name="Denominator / Basis"/>
    <tableColumn id="7" xr3:uid="{00000000-0010-0000-0B00-000007000000}" name="Frequency"/>
    <tableColumn id="8" xr3:uid="{00000000-0010-0000-0B00-000008000000}" name="Owner"/>
    <tableColumn id="9" xr3:uid="{00000000-0010-0000-0B00-000009000000}" name="Interpretation"/>
    <tableColumn id="10" xr3:uid="{00000000-0010-0000-0B00-00000A000000}" name="Target / Threshold"/>
    <tableColumn id="11" xr3:uid="{00000000-0010-0000-0B00-00000B000000}" name="Country Configurable"/>
    <tableColumn id="12" xr3:uid="{00000000-0010-0000-0B00-00000C000000}" name="Status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CHUDFunctionalReqTable" displayName="CHUDFunctionalReqTable" ref="A2:L30">
  <tableColumns count="12">
    <tableColumn id="1" xr3:uid="{00000000-0010-0000-0C00-000001000000}" name="Requirement ID"/>
    <tableColumn id="2" xr3:uid="{00000000-0010-0000-0C00-000002000000}" name="Category"/>
    <tableColumn id="3" xr3:uid="{00000000-0010-0000-0C00-000003000000}" name="Requirement"/>
    <tableColumn id="4" xr3:uid="{00000000-0010-0000-0C00-000004000000}" name="Rationale"/>
    <tableColumn id="5" xr3:uid="{00000000-0010-0000-0C00-000005000000}" name="Priority"/>
    <tableColumn id="6" xr3:uid="{00000000-0010-0000-0C00-000006000000}" name="Owner"/>
    <tableColumn id="7" xr3:uid="{00000000-0010-0000-0C00-000007000000}" name="Related Workflow"/>
    <tableColumn id="8" xr3:uid="{00000000-0010-0000-0C00-000008000000}" name="Acceptance Criterion"/>
    <tableColumn id="9" xr3:uid="{00000000-0010-0000-0C00-000009000000}" name="Implementation Mode"/>
    <tableColumn id="10" xr3:uid="{00000000-0010-0000-0C00-00000A000000}" name="Country Adaptation"/>
    <tableColumn id="11" xr3:uid="{00000000-0010-0000-0C00-00000B000000}" name="Status"/>
    <tableColumn id="12" xr3:uid="{00000000-0010-0000-0C00-00000C000000}" name="Evidenc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CHUDNonfunctionalReqTable" displayName="CHUDNonfunctionalReqTable" ref="A2:J20">
  <tableColumns count="10">
    <tableColumn id="1" xr3:uid="{00000000-0010-0000-0D00-000001000000}" name="Requirement ID"/>
    <tableColumn id="2" xr3:uid="{00000000-0010-0000-0D00-000002000000}" name="Category"/>
    <tableColumn id="3" xr3:uid="{00000000-0010-0000-0D00-000003000000}" name="Requirement"/>
    <tableColumn id="4" xr3:uid="{00000000-0010-0000-0D00-000004000000}" name="Rationale"/>
    <tableColumn id="5" xr3:uid="{00000000-0010-0000-0D00-000005000000}" name="Priority"/>
    <tableColumn id="6" xr3:uid="{00000000-0010-0000-0D00-000006000000}" name="Acceptance Criterion"/>
    <tableColumn id="7" xr3:uid="{00000000-0010-0000-0D00-000007000000}" name="Country Target / Measure"/>
    <tableColumn id="8" xr3:uid="{00000000-0010-0000-0D00-000008000000}" name="Owner"/>
    <tableColumn id="9" xr3:uid="{00000000-0010-0000-0D00-000009000000}" name="Country Adaptation"/>
    <tableColumn id="10" xr3:uid="{00000000-0010-0000-0D00-00000A000000}" name="Statu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CHUDTraceabilityTable" displayName="CHUDTraceabilityTable" ref="A2:P10">
  <tableColumns count="16">
    <tableColumn id="1" xr3:uid="{00000000-0010-0000-0E00-000001000000}" name="Trace ID"/>
    <tableColumn id="2" xr3:uid="{00000000-0010-0000-0E00-000002000000}" name="Persona"/>
    <tableColumn id="3" xr3:uid="{00000000-0010-0000-0E00-000003000000}" name="Scenario"/>
    <tableColumn id="4" xr3:uid="{00000000-0010-0000-0E00-000004000000}" name="Workflow"/>
    <tableColumn id="5" xr3:uid="{00000000-0010-0000-0E00-000005000000}" name="Source"/>
    <tableColumn id="6" xr3:uid="{00000000-0010-0000-0E00-000006000000}" name="Data Element"/>
    <tableColumn id="7" xr3:uid="{00000000-0010-0000-0E00-000007000000}" name="Logic Rule"/>
    <tableColumn id="8" xr3:uid="{00000000-0010-0000-0E00-000008000000}" name="Temporal / Spatial Rule"/>
    <tableColumn id="9" xr3:uid="{00000000-0010-0000-0E00-000009000000}" name="Schedule"/>
    <tableColumn id="10" xr3:uid="{00000000-0010-0000-0E00-00000A000000}" name="Indicator"/>
    <tableColumn id="11" xr3:uid="{00000000-0010-0000-0E00-00000B000000}" name="Functional Requirement"/>
    <tableColumn id="12" xr3:uid="{00000000-0010-0000-0E00-00000C000000}" name="NFR"/>
    <tableColumn id="13" xr3:uid="{00000000-0010-0000-0E00-00000D000000}" name="Test Case"/>
    <tableColumn id="14" xr3:uid="{00000000-0010-0000-0E00-00000E000000}" name="Country Adaptation"/>
    <tableColumn id="15" xr3:uid="{00000000-0010-0000-0E00-00000F000000}" name="Status"/>
    <tableColumn id="16" xr3:uid="{00000000-0010-0000-0E00-000010000000}" name="Gap / Ac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CHUDCountryAdaptationTable" displayName="CHUDCountryAdaptationTable" ref="A2:O10">
  <tableColumns count="15">
    <tableColumn id="1" xr3:uid="{00000000-0010-0000-0F00-000001000000}" name="Adaptation ID"/>
    <tableColumn id="2" xr3:uid="{00000000-0010-0000-0F00-000002000000}" name="Country"/>
    <tableColumn id="3" xr3:uid="{00000000-0010-0000-0F00-000003000000}" name="Generic ID"/>
    <tableColumn id="4" xr3:uid="{00000000-0010-0000-0F00-000004000000}" name="Component Type"/>
    <tableColumn id="5" xr3:uid="{00000000-0010-0000-0F00-000005000000}" name="Generic Component"/>
    <tableColumn id="6" xr3:uid="{00000000-0010-0000-0F00-000006000000}" name="National Mapping / Decision"/>
    <tableColumn id="7" xr3:uid="{00000000-0010-0000-0F00-000007000000}" name="Adaptation Status"/>
    <tableColumn id="8" xr3:uid="{00000000-0010-0000-0F00-000008000000}" name="Responsible Institution"/>
    <tableColumn id="9" xr3:uid="{00000000-0010-0000-0F00-000009000000}" name="Current State"/>
    <tableColumn id="10" xr3:uid="{00000000-0010-0000-0F00-00000A000000}" name="Target State"/>
    <tableColumn id="11" xr3:uid="{00000000-0010-0000-0F00-00000B000000}" name="Priority"/>
    <tableColumn id="12" xr3:uid="{00000000-0010-0000-0F00-00000C000000}" name="Dependency"/>
    <tableColumn id="13" xr3:uid="{00000000-0010-0000-0F00-00000D000000}" name="Validation Status"/>
    <tableColumn id="14" xr3:uid="{00000000-0010-0000-0F00-00000E000000}" name="Evidence"/>
    <tableColumn id="15" xr3:uid="{00000000-0010-0000-0F00-00000F000000}" name="Note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CHUDTestCasesTable" displayName="CHUDTestCasesTable" ref="A2:K20">
  <tableColumns count="11">
    <tableColumn id="1" xr3:uid="{00000000-0010-0000-1000-000001000000}" name="Test ID"/>
    <tableColumn id="2" xr3:uid="{00000000-0010-0000-1000-000002000000}" name="Requirement / Rule"/>
    <tableColumn id="3" xr3:uid="{00000000-0010-0000-1000-000003000000}" name="Test Title"/>
    <tableColumn id="4" xr3:uid="{00000000-0010-0000-1000-000004000000}" name="Preconditions"/>
    <tableColumn id="5" xr3:uid="{00000000-0010-0000-1000-000005000000}" name="Test Steps"/>
    <tableColumn id="6" xr3:uid="{00000000-0010-0000-1000-000006000000}" name="Expected Result"/>
    <tableColumn id="7" xr3:uid="{00000000-0010-0000-1000-000007000000}" name="Test Type"/>
    <tableColumn id="8" xr3:uid="{00000000-0010-0000-1000-000008000000}" name="Priority"/>
    <tableColumn id="9" xr3:uid="{00000000-0010-0000-1000-000009000000}" name="Country Data Needed"/>
    <tableColumn id="10" xr3:uid="{00000000-0010-0000-1000-00000A000000}" name="Status"/>
    <tableColumn id="11" xr3:uid="{00000000-0010-0000-1000-00000B000000}" name="Evidence / Result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CHUDIssuesDecisionsTable" displayName="CHUDIssuesDecisionsTable" ref="A2:L10">
  <tableColumns count="12">
    <tableColumn id="1" xr3:uid="{00000000-0010-0000-1100-000001000000}" name="Record ID"/>
    <tableColumn id="2" xr3:uid="{00000000-0010-0000-1100-000002000000}" name="Record Type"/>
    <tableColumn id="3" xr3:uid="{00000000-0010-0000-1100-000003000000}" name="Title"/>
    <tableColumn id="4" xr3:uid="{00000000-0010-0000-1100-000004000000}" name="Description"/>
    <tableColumn id="5" xr3:uid="{00000000-0010-0000-1100-000005000000}" name="Severity / Impact"/>
    <tableColumn id="6" xr3:uid="{00000000-0010-0000-1100-000006000000}" name="Likelihood"/>
    <tableColumn id="7" xr3:uid="{00000000-0010-0000-1100-000007000000}" name="Owner"/>
    <tableColumn id="8" xr3:uid="{00000000-0010-0000-1100-000008000000}" name="Status"/>
    <tableColumn id="9" xr3:uid="{00000000-0010-0000-1100-000009000000}" name="Target Date"/>
    <tableColumn id="10" xr3:uid="{00000000-0010-0000-1100-00000A000000}" name="Decision / Mitigation"/>
    <tableColumn id="11" xr3:uid="{00000000-0010-0000-1100-00000B000000}" name="Affected IDs"/>
    <tableColumn id="12" xr3:uid="{00000000-0010-0000-1100-00000C000000}" name="Evidenc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UDScenariosTable" displayName="CHUDScenariosTable" ref="A2:K14">
  <tableColumns count="11">
    <tableColumn id="1" xr3:uid="{00000000-0010-0000-0100-000001000000}" name="Scenario ID"/>
    <tableColumn id="2" xr3:uid="{00000000-0010-0000-0100-000002000000}" name="Scenario Title"/>
    <tableColumn id="3" xr3:uid="{00000000-0010-0000-0100-000003000000}" name="Primary Persona"/>
    <tableColumn id="4" xr3:uid="{00000000-0010-0000-0100-000004000000}" name="Trigger"/>
    <tableColumn id="5" xr3:uid="{00000000-0010-0000-0100-000005000000}" name="Preconditions"/>
    <tableColumn id="6" xr3:uid="{00000000-0010-0000-0100-000006000000}" name="Main Success Path"/>
    <tableColumn id="7" xr3:uid="{00000000-0010-0000-0100-000007000000}" name="Expected Output"/>
    <tableColumn id="8" xr3:uid="{00000000-0010-0000-0100-000008000000}" name="Exceptions"/>
    <tableColumn id="9" xr3:uid="{00000000-0010-0000-0100-000009000000}" name="Frequency"/>
    <tableColumn id="10" xr3:uid="{00000000-0010-0000-0100-00000A000000}" name="Priority"/>
    <tableColumn id="11" xr3:uid="{00000000-0010-0000-0100-00000B000000}" name="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HUDWorkflowsTable" displayName="CHUDWorkflowsTable" ref="A2:L25">
  <tableColumns count="12">
    <tableColumn id="1" xr3:uid="{00000000-0010-0000-0200-000001000000}" name="Workflow ID"/>
    <tableColumn id="2" xr3:uid="{00000000-0010-0000-0200-000002000000}" name="Workflow"/>
    <tableColumn id="3" xr3:uid="{00000000-0010-0000-0200-000003000000}" name="Trigger"/>
    <tableColumn id="4" xr3:uid="{00000000-0010-0000-0200-000004000000}" name="Start Actor"/>
    <tableColumn id="5" xr3:uid="{00000000-0010-0000-0200-000005000000}" name="Key Stages"/>
    <tableColumn id="6" xr3:uid="{00000000-0010-0000-0200-000006000000}" name="Decision Points"/>
    <tableColumn id="7" xr3:uid="{00000000-0010-0000-0200-000007000000}" name="Primary Output"/>
    <tableColumn id="8" xr3:uid="{00000000-0010-0000-0200-000008000000}" name="Dependencies"/>
    <tableColumn id="9" xr3:uid="{00000000-0010-0000-0200-000009000000}" name="Exception / Fallback"/>
    <tableColumn id="10" xr3:uid="{00000000-0010-0000-0200-00000A000000}" name="End State"/>
    <tableColumn id="11" xr3:uid="{00000000-0010-0000-0200-00000B000000}" name="Owner"/>
    <tableColumn id="12" xr3:uid="{00000000-0010-0000-0200-00000C000000}" name="Statu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HUDProcessStepsTable" displayName="CHUDProcessStepsTable" ref="A2:L14">
  <tableColumns count="12">
    <tableColumn id="1" xr3:uid="{00000000-0010-0000-0300-000001000000}" name="Step ID"/>
    <tableColumn id="2" xr3:uid="{00000000-0010-0000-0300-000002000000}" name="Workflow ID"/>
    <tableColumn id="3" xr3:uid="{00000000-0010-0000-0300-000003000000}" name="Sequence"/>
    <tableColumn id="4" xr3:uid="{00000000-0010-0000-0300-000004000000}" name="Step"/>
    <tableColumn id="5" xr3:uid="{00000000-0010-0000-0300-000005000000}" name="Responsible Actor"/>
    <tableColumn id="6" xr3:uid="{00000000-0010-0000-0300-000006000000}" name="Input"/>
    <tableColumn id="7" xr3:uid="{00000000-0010-0000-0300-000007000000}" name="Action"/>
    <tableColumn id="8" xr3:uid="{00000000-0010-0000-0300-000008000000}" name="Output"/>
    <tableColumn id="9" xr3:uid="{00000000-0010-0000-0300-000009000000}" name="Decision / Rule"/>
    <tableColumn id="10" xr3:uid="{00000000-0010-0000-0300-00000A000000}" name="Exception"/>
    <tableColumn id="11" xr3:uid="{00000000-0010-0000-0300-00000B000000}" name="Timing"/>
    <tableColumn id="12" xr3:uid="{00000000-0010-0000-0300-00000C000000}" name="Evidence / Log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HUDSourceInventoryTable" displayName="CHUDSourceInventoryTable" ref="A2:R12">
  <tableColumns count="18">
    <tableColumn id="1" xr3:uid="{00000000-0010-0000-0400-000001000000}" name="Source ID"/>
    <tableColumn id="2" xr3:uid="{00000000-0010-0000-0400-000002000000}" name="Domain"/>
    <tableColumn id="3" xr3:uid="{00000000-0010-0000-0400-000003000000}" name="Source Name"/>
    <tableColumn id="4" xr3:uid="{00000000-0010-0000-0400-000004000000}" name="Source Organisation"/>
    <tableColumn id="5" xr3:uid="{00000000-0010-0000-0400-000005000000}" name="Authority Classification"/>
    <tableColumn id="6" xr3:uid="{00000000-0010-0000-0400-000006000000}" name="Owner"/>
    <tableColumn id="7" xr3:uid="{00000000-0010-0000-0400-000007000000}" name="Steward"/>
    <tableColumn id="8" xr3:uid="{00000000-0010-0000-0400-000008000000}" name="Access Method"/>
    <tableColumn id="9" xr3:uid="{00000000-0010-0000-0400-000009000000}" name="Geographic Coverage"/>
    <tableColumn id="10" xr3:uid="{00000000-0010-0000-0400-00000A000000}" name="Temporal Coverage"/>
    <tableColumn id="11" xr3:uid="{00000000-0010-0000-0400-00000B000000}" name="Resolution"/>
    <tableColumn id="12" xr3:uid="{00000000-0010-0000-0400-00000C000000}" name="Update Frequency"/>
    <tableColumn id="13" xr3:uid="{00000000-0010-0000-0400-00000D000000}" name="Revision Practice"/>
    <tableColumn id="14" xr3:uid="{00000000-0010-0000-0400-00000E000000}" name="Sensitivity"/>
    <tableColumn id="15" xr3:uid="{00000000-0010-0000-0400-00000F000000}" name="Preferred / Fallback"/>
    <tableColumn id="16" xr3:uid="{00000000-0010-0000-0400-000010000000}" name="Quality Status"/>
    <tableColumn id="17" xr3:uid="{00000000-0010-0000-0400-000011000000}" name="Review Date"/>
    <tableColumn id="18" xr3:uid="{00000000-0010-0000-0400-000012000000}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HUDDataDictionaryTable" displayName="CHUDDataDictionaryTable" ref="A2:N28">
  <tableColumns count="14">
    <tableColumn id="1" xr3:uid="{00000000-0010-0000-0500-000001000000}" name="Data Element ID"/>
    <tableColumn id="2" xr3:uid="{00000000-0010-0000-0500-000002000000}" name="Domain"/>
    <tableColumn id="3" xr3:uid="{00000000-0010-0000-0500-000003000000}" name="Element Name"/>
    <tableColumn id="4" xr3:uid="{00000000-0010-0000-0500-000004000000}" name="Definition"/>
    <tableColumn id="5" xr3:uid="{00000000-0010-0000-0500-000005000000}" name="Data Type"/>
    <tableColumn id="6" xr3:uid="{00000000-0010-0000-0500-000006000000}" name="Format / Unit"/>
    <tableColumn id="7" xr3:uid="{00000000-0010-0000-0500-000007000000}" name="Permitted Values"/>
    <tableColumn id="8" xr3:uid="{00000000-0010-0000-0500-000008000000}" name="Mandatory"/>
    <tableColumn id="9" xr3:uid="{00000000-0010-0000-0500-000009000000}" name="Source / Owner"/>
    <tableColumn id="10" xr3:uid="{00000000-0010-0000-0500-00000A000000}" name="Sensitivity"/>
    <tableColumn id="11" xr3:uid="{00000000-0010-0000-0500-00000B000000}" name="Provenance Class"/>
    <tableColumn id="12" xr3:uid="{00000000-0010-0000-0500-00000C000000}" name="Used In"/>
    <tableColumn id="13" xr3:uid="{00000000-0010-0000-0500-00000D000000}" name="Country Adaptation"/>
    <tableColumn id="14" xr3:uid="{00000000-0010-0000-0500-00000E000000}" name="Statu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HUDStandardsTable" displayName="CHUDStandardsTable" ref="A2:K14">
  <tableColumns count="11">
    <tableColumn id="1" xr3:uid="{00000000-0010-0000-0600-000001000000}" name="Mapping ID"/>
    <tableColumn id="2" xr3:uid="{00000000-0010-0000-0600-000002000000}" name="CHUD Concept"/>
    <tableColumn id="3" xr3:uid="{00000000-0010-0000-0600-000003000000}" name="Potential Standard / Specification"/>
    <tableColumn id="4" xr3:uid="{00000000-0010-0000-0600-000004000000}" name="Version / Profile"/>
    <tableColumn id="5" xr3:uid="{00000000-0010-0000-0600-000005000000}" name="Mapped Element"/>
    <tableColumn id="6" xr3:uid="{00000000-0010-0000-0600-000006000000}" name="Mapping Type"/>
    <tableColumn id="7" xr3:uid="{00000000-0010-0000-0600-000007000000}" name="National Extension Needed"/>
    <tableColumn id="8" xr3:uid="{00000000-0010-0000-0600-000008000000}" name="Status"/>
    <tableColumn id="9" xr3:uid="{00000000-0010-0000-0600-000009000000}" name="Validation Method"/>
    <tableColumn id="10" xr3:uid="{00000000-0010-0000-0600-00000A000000}" name="Notes"/>
    <tableColumn id="11" xr3:uid="{00000000-0010-0000-0600-00000B000000}" name="Source UR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CHUDTransformationLogicTable" displayName="CHUDTransformationLogicTable" ref="A2:M18">
  <tableColumns count="13">
    <tableColumn id="1" xr3:uid="{00000000-0010-0000-0700-000001000000}" name="Rule ID"/>
    <tableColumn id="2" xr3:uid="{00000000-0010-0000-0700-000002000000}" name="Rule Category"/>
    <tableColumn id="3" xr3:uid="{00000000-0010-0000-0700-000003000000}" name="Rule Name"/>
    <tableColumn id="4" xr3:uid="{00000000-0010-0000-0700-000004000000}" name="IF / Condition"/>
    <tableColumn id="5" xr3:uid="{00000000-0010-0000-0700-000005000000}" name="THEN / Action"/>
    <tableColumn id="6" xr3:uid="{00000000-0010-0000-0700-000006000000}" name="ELSE / Exception"/>
    <tableColumn id="7" xr3:uid="{00000000-0010-0000-0700-000007000000}" name="Inputs"/>
    <tableColumn id="8" xr3:uid="{00000000-0010-0000-0700-000008000000}" name="Output"/>
    <tableColumn id="9" xr3:uid="{00000000-0010-0000-0700-000009000000}" name="Owner"/>
    <tableColumn id="10" xr3:uid="{00000000-0010-0000-0700-00000A000000}" name="Priority"/>
    <tableColumn id="11" xr3:uid="{00000000-0010-0000-0700-00000B000000}" name="Country Configurable"/>
    <tableColumn id="12" xr3:uid="{00000000-0010-0000-0700-00000C000000}" name="Status"/>
    <tableColumn id="13" xr3:uid="{00000000-0010-0000-0700-00000D000000}" name="Test Cas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CHUDTemporalTable" displayName="CHUDTemporalTable" ref="A2:N8">
  <tableColumns count="14">
    <tableColumn id="1" xr3:uid="{00000000-0010-0000-0800-000001000000}" name="Temporal Rule ID"/>
    <tableColumn id="2" xr3:uid="{00000000-0010-0000-0800-000002000000}" name="Source Dataset / Variable"/>
    <tableColumn id="3" xr3:uid="{00000000-0010-0000-0800-000003000000}" name="Source Time Concept"/>
    <tableColumn id="4" xr3:uid="{00000000-0010-0000-0800-000004000000}" name="Source Resolution"/>
    <tableColumn id="5" xr3:uid="{00000000-0010-0000-0800-000005000000}" name="Target Time Concept"/>
    <tableColumn id="6" xr3:uid="{00000000-0010-0000-0800-000006000000}" name="Target Resolution"/>
    <tableColumn id="7" xr3:uid="{00000000-0010-0000-0800-000007000000}" name="Method"/>
    <tableColumn id="8" xr3:uid="{00000000-0010-0000-0800-000008000000}" name="Completeness Rule"/>
    <tableColumn id="9" xr3:uid="{00000000-0010-0000-0800-000009000000}" name="Timezone / Calendar Rule"/>
    <tableColumn id="10" xr3:uid="{00000000-0010-0000-0800-00000A000000}" name="Lag / Window"/>
    <tableColumn id="11" xr3:uid="{00000000-0010-0000-0800-00000B000000}" name="Missing / Partial Treatment"/>
    <tableColumn id="12" xr3:uid="{00000000-0010-0000-0800-00000C000000}" name="Owner"/>
    <tableColumn id="13" xr3:uid="{00000000-0010-0000-0800-00000D000000}" name="Status"/>
    <tableColumn id="14" xr3:uid="{00000000-0010-0000-0800-00000E000000}" name="Validation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sqref="A1:J1"/>
    </sheetView>
  </sheetViews>
  <sheetFormatPr defaultRowHeight="14.25"/>
  <cols>
    <col min="1" max="1" width="8" customWidth="1"/>
    <col min="2" max="2" width="28" customWidth="1"/>
    <col min="3" max="3" width="62" customWidth="1"/>
    <col min="4" max="4" width="26" customWidth="1"/>
    <col min="5" max="5" width="14" customWidth="1"/>
    <col min="6" max="6" width="38" customWidth="1"/>
    <col min="8" max="8" width="20" customWidth="1"/>
    <col min="9" max="10" width="12" customWidth="1"/>
  </cols>
  <sheetData>
    <row r="1" spans="1:10" ht="30" customHeight="1">
      <c r="A1" s="9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customHeight="1">
      <c r="A2" s="10" t="s">
        <v>1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ht="15">
      <c r="A4" s="13" t="s">
        <v>2</v>
      </c>
      <c r="B4" s="13"/>
      <c r="C4" s="13"/>
      <c r="D4" s="13" t="s">
        <v>3</v>
      </c>
      <c r="E4" s="13"/>
      <c r="F4" s="13"/>
      <c r="G4" s="1"/>
      <c r="H4" s="1"/>
      <c r="I4" s="1"/>
      <c r="J4" s="1"/>
    </row>
    <row r="5" spans="1:10" ht="32.1" customHeight="1">
      <c r="A5" s="3" t="s">
        <v>4</v>
      </c>
      <c r="B5" s="2" t="s">
        <v>5</v>
      </c>
      <c r="D5" s="4" t="s">
        <v>6</v>
      </c>
      <c r="E5" s="4" t="s">
        <v>7</v>
      </c>
      <c r="F5" s="4" t="s">
        <v>8</v>
      </c>
      <c r="H5" s="4" t="s">
        <v>9</v>
      </c>
      <c r="I5" s="4" t="s">
        <v>10</v>
      </c>
      <c r="J5" s="4" t="s">
        <v>11</v>
      </c>
    </row>
    <row r="6" spans="1:10" ht="85.5">
      <c r="A6" s="3" t="s">
        <v>12</v>
      </c>
      <c r="B6" s="2" t="s">
        <v>13</v>
      </c>
      <c r="D6" s="2" t="s">
        <v>14</v>
      </c>
      <c r="E6" s="2">
        <f>COUNTA('02 Personas'!A3:A300)</f>
        <v>12</v>
      </c>
      <c r="F6" s="2" t="s">
        <v>15</v>
      </c>
      <c r="H6" s="2" t="s">
        <v>16</v>
      </c>
      <c r="I6" s="2">
        <f>COUNTIF('14 Functional Req'!K3:K700,"Draft")+COUNTIF('15 Nonfunctional Req'!J3:J700,"Draft")</f>
        <v>46</v>
      </c>
      <c r="J6" s="5">
        <f>IFERROR(I6/$E$12,0)</f>
        <v>1</v>
      </c>
    </row>
    <row r="7" spans="1:10" ht="85.5">
      <c r="A7" s="3" t="s">
        <v>17</v>
      </c>
      <c r="B7" s="2" t="s">
        <v>18</v>
      </c>
      <c r="D7" s="2" t="s">
        <v>19</v>
      </c>
      <c r="E7" s="2">
        <f>COUNTA('03 User Scenarios'!A3:A300)</f>
        <v>12</v>
      </c>
      <c r="F7" s="2" t="s">
        <v>20</v>
      </c>
      <c r="H7" s="2" t="s">
        <v>21</v>
      </c>
      <c r="I7" s="2">
        <f>COUNTIF('14 Functional Req'!K3:K700,"Under review")+COUNTIF('15 Nonfunctional Req'!J3:J700,"Under review")</f>
        <v>0</v>
      </c>
      <c r="J7" s="5">
        <f>IFERROR(I7/$E$12,0)</f>
        <v>0</v>
      </c>
    </row>
    <row r="8" spans="1:10" ht="71.25">
      <c r="A8" s="3" t="s">
        <v>22</v>
      </c>
      <c r="B8" s="2" t="s">
        <v>23</v>
      </c>
      <c r="D8" s="2" t="s">
        <v>24</v>
      </c>
      <c r="E8" s="2">
        <f>COUNTA('04 Workflows'!A3:A300)</f>
        <v>23</v>
      </c>
      <c r="F8" s="2" t="s">
        <v>25</v>
      </c>
      <c r="H8" s="2" t="s">
        <v>26</v>
      </c>
      <c r="I8" s="2">
        <f>COUNTIF('14 Functional Req'!K3:K700,"Approved")+COUNTIF('15 Nonfunctional Req'!J3:J700,"Approved")</f>
        <v>0</v>
      </c>
      <c r="J8" s="5">
        <f>IFERROR(I8/$E$12,0)</f>
        <v>0</v>
      </c>
    </row>
    <row r="9" spans="1:10" ht="60">
      <c r="A9" s="3" t="s">
        <v>27</v>
      </c>
      <c r="B9" s="2" t="s">
        <v>28</v>
      </c>
      <c r="D9" s="2" t="s">
        <v>29</v>
      </c>
      <c r="E9" s="2">
        <f>COUNTA('06 Source Inventory'!A3:A500)</f>
        <v>10</v>
      </c>
      <c r="F9" s="2" t="s">
        <v>30</v>
      </c>
      <c r="H9" s="2" t="s">
        <v>31</v>
      </c>
      <c r="I9" s="2">
        <f>COUNTIF('14 Functional Req'!K3:K700,"Validated")+COUNTIF('15 Nonfunctional Req'!J3:J700,"Validated")</f>
        <v>0</v>
      </c>
      <c r="J9" s="5">
        <f>IFERROR(I9/$E$12,0)</f>
        <v>0</v>
      </c>
    </row>
    <row r="10" spans="1:10">
      <c r="D10" s="2" t="s">
        <v>32</v>
      </c>
      <c r="E10" s="2">
        <f>COUNTA('07 Data Dictionary'!A3:A700)</f>
        <v>26</v>
      </c>
      <c r="F10" s="2" t="s">
        <v>33</v>
      </c>
    </row>
    <row r="11" spans="1:10">
      <c r="D11" s="2" t="s">
        <v>34</v>
      </c>
      <c r="E11" s="2">
        <f>COUNTA('09 Transformation Logic'!A3:A700)</f>
        <v>16</v>
      </c>
      <c r="F11" s="2" t="s">
        <v>35</v>
      </c>
    </row>
    <row r="12" spans="1:10" ht="15">
      <c r="A12" s="13" t="s">
        <v>36</v>
      </c>
      <c r="B12" s="13"/>
      <c r="C12" s="13"/>
      <c r="D12" s="11" t="s">
        <v>37</v>
      </c>
      <c r="E12" s="11">
        <f>COUNTA('14 Functional Req'!A3:A700)+COUNTA('15 Nonfunctional Req'!A3:A700)</f>
        <v>46</v>
      </c>
      <c r="F12" s="11" t="s">
        <v>38</v>
      </c>
      <c r="G12" s="13"/>
      <c r="H12" s="13"/>
      <c r="I12" s="13"/>
      <c r="J12" s="13"/>
    </row>
    <row r="13" spans="1:10">
      <c r="A13" s="2" t="s">
        <v>39</v>
      </c>
      <c r="B13" s="2" t="s">
        <v>40</v>
      </c>
      <c r="C13" s="2" t="s">
        <v>41</v>
      </c>
    </row>
    <row r="14" spans="1:10" ht="28.5">
      <c r="A14" s="2" t="s">
        <v>42</v>
      </c>
      <c r="B14" s="2" t="s">
        <v>43</v>
      </c>
      <c r="C14" s="2" t="s">
        <v>44</v>
      </c>
    </row>
    <row r="15" spans="1:10" ht="28.5">
      <c r="A15" s="2" t="s">
        <v>45</v>
      </c>
      <c r="B15" s="2" t="s">
        <v>46</v>
      </c>
      <c r="C15" s="2" t="s">
        <v>47</v>
      </c>
    </row>
    <row r="16" spans="1:10" ht="28.5">
      <c r="A16" s="2" t="s">
        <v>48</v>
      </c>
      <c r="B16" s="2" t="s">
        <v>49</v>
      </c>
      <c r="C16" s="2" t="s">
        <v>50</v>
      </c>
    </row>
    <row r="17" spans="1:3" ht="28.5">
      <c r="A17" s="2" t="s">
        <v>51</v>
      </c>
      <c r="B17" s="2" t="s">
        <v>52</v>
      </c>
      <c r="C17" s="2" t="s">
        <v>53</v>
      </c>
    </row>
  </sheetData>
  <mergeCells count="4">
    <mergeCell ref="A1:J1"/>
    <mergeCell ref="A2:J2"/>
    <mergeCell ref="A4:F4"/>
    <mergeCell ref="A12:J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8"/>
  <sheetViews>
    <sheetView workbookViewId="0"/>
  </sheetViews>
  <sheetFormatPr defaultRowHeight="14.25"/>
  <cols>
    <col min="1" max="1" width="16" customWidth="1"/>
    <col min="2" max="2" width="28" customWidth="1"/>
    <col min="3" max="3" width="26" customWidth="1"/>
    <col min="4" max="4" width="18" customWidth="1"/>
    <col min="5" max="5" width="26" customWidth="1"/>
    <col min="6" max="6" width="18" customWidth="1"/>
    <col min="7" max="7" width="46" customWidth="1"/>
    <col min="8" max="9" width="38" customWidth="1"/>
    <col min="10" max="10" width="28" customWidth="1"/>
    <col min="11" max="11" width="42" customWidth="1"/>
    <col min="12" max="12" width="24" customWidth="1"/>
    <col min="13" max="13" width="15" customWidth="1"/>
    <col min="14" max="14" width="38" customWidth="1"/>
  </cols>
  <sheetData>
    <row r="1" spans="1:14" ht="30" customHeight="1">
      <c r="A1" s="9" t="s">
        <v>1211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>
      <c r="A2" s="4" t="s">
        <v>1212</v>
      </c>
      <c r="B2" s="4" t="s">
        <v>1213</v>
      </c>
      <c r="C2" s="4" t="s">
        <v>1214</v>
      </c>
      <c r="D2" s="4" t="s">
        <v>1215</v>
      </c>
      <c r="E2" s="4" t="s">
        <v>1216</v>
      </c>
      <c r="F2" s="4" t="s">
        <v>1217</v>
      </c>
      <c r="G2" s="4" t="s">
        <v>1218</v>
      </c>
      <c r="H2" s="4" t="s">
        <v>1219</v>
      </c>
      <c r="I2" s="4" t="s">
        <v>1220</v>
      </c>
      <c r="J2" s="4" t="s">
        <v>1221</v>
      </c>
      <c r="K2" s="4" t="s">
        <v>1222</v>
      </c>
      <c r="L2" s="4" t="s">
        <v>299</v>
      </c>
      <c r="M2" s="4" t="s">
        <v>64</v>
      </c>
      <c r="N2" s="4" t="s">
        <v>65</v>
      </c>
    </row>
    <row r="3" spans="1:14" ht="26.45" customHeight="1">
      <c r="A3" s="2" t="s">
        <v>1223</v>
      </c>
      <c r="B3" s="2" t="s">
        <v>1224</v>
      </c>
      <c r="C3" s="2" t="s">
        <v>828</v>
      </c>
      <c r="D3" s="2" t="s">
        <v>1225</v>
      </c>
      <c r="E3" s="2" t="s">
        <v>1226</v>
      </c>
      <c r="F3" s="2" t="s">
        <v>702</v>
      </c>
      <c r="G3" s="2" t="s">
        <v>1227</v>
      </c>
      <c r="H3" s="2" t="s">
        <v>1228</v>
      </c>
      <c r="I3" s="2" t="s">
        <v>1229</v>
      </c>
      <c r="J3" s="2" t="s">
        <v>1230</v>
      </c>
      <c r="K3" s="2" t="s">
        <v>1231</v>
      </c>
      <c r="L3" s="2" t="s">
        <v>1232</v>
      </c>
      <c r="M3" s="2" t="s">
        <v>16</v>
      </c>
      <c r="N3" s="2" t="s">
        <v>1233</v>
      </c>
    </row>
    <row r="4" spans="1:14" ht="26.45" customHeight="1">
      <c r="A4" s="2" t="s">
        <v>1234</v>
      </c>
      <c r="B4" s="2" t="s">
        <v>1235</v>
      </c>
      <c r="C4" s="2" t="s">
        <v>1236</v>
      </c>
      <c r="D4" s="2" t="s">
        <v>1237</v>
      </c>
      <c r="E4" s="2" t="s">
        <v>1238</v>
      </c>
      <c r="F4" s="2" t="s">
        <v>1239</v>
      </c>
      <c r="G4" s="2" t="s">
        <v>1240</v>
      </c>
      <c r="H4" s="2" t="s">
        <v>1241</v>
      </c>
      <c r="I4" s="2" t="s">
        <v>1242</v>
      </c>
      <c r="J4" s="2" t="s">
        <v>1243</v>
      </c>
      <c r="K4" s="2" t="s">
        <v>1244</v>
      </c>
      <c r="L4" s="2" t="s">
        <v>1232</v>
      </c>
      <c r="M4" s="2" t="s">
        <v>16</v>
      </c>
      <c r="N4" s="2" t="s">
        <v>1245</v>
      </c>
    </row>
    <row r="5" spans="1:14" ht="26.45" customHeight="1">
      <c r="A5" s="2" t="s">
        <v>1246</v>
      </c>
      <c r="B5" s="2" t="s">
        <v>1247</v>
      </c>
      <c r="C5" s="2" t="s">
        <v>839</v>
      </c>
      <c r="D5" s="2" t="s">
        <v>1248</v>
      </c>
      <c r="E5" s="2" t="s">
        <v>1249</v>
      </c>
      <c r="F5" s="2" t="s">
        <v>688</v>
      </c>
      <c r="G5" s="2" t="s">
        <v>1250</v>
      </c>
      <c r="H5" s="2" t="s">
        <v>1251</v>
      </c>
      <c r="I5" s="2" t="s">
        <v>1252</v>
      </c>
      <c r="J5" s="2" t="s">
        <v>1253</v>
      </c>
      <c r="K5" s="2" t="s">
        <v>1254</v>
      </c>
      <c r="L5" s="2" t="s">
        <v>1255</v>
      </c>
      <c r="M5" s="2" t="s">
        <v>16</v>
      </c>
      <c r="N5" s="2" t="s">
        <v>1256</v>
      </c>
    </row>
    <row r="6" spans="1:14" ht="15" customHeight="1">
      <c r="A6" s="2" t="s">
        <v>1257</v>
      </c>
      <c r="B6" s="2" t="s">
        <v>694</v>
      </c>
      <c r="C6" s="2" t="s">
        <v>1258</v>
      </c>
      <c r="D6" s="2" t="s">
        <v>702</v>
      </c>
      <c r="E6" s="2" t="s">
        <v>1226</v>
      </c>
      <c r="F6" s="2" t="s">
        <v>702</v>
      </c>
      <c r="G6" s="2" t="s">
        <v>1259</v>
      </c>
      <c r="H6" s="2" t="s">
        <v>1260</v>
      </c>
      <c r="I6" s="2" t="s">
        <v>1261</v>
      </c>
      <c r="J6" s="2" t="s">
        <v>1262</v>
      </c>
      <c r="K6" s="2" t="s">
        <v>1263</v>
      </c>
      <c r="L6" s="2" t="s">
        <v>1264</v>
      </c>
      <c r="M6" s="2" t="s">
        <v>16</v>
      </c>
      <c r="N6" s="2" t="s">
        <v>1265</v>
      </c>
    </row>
    <row r="7" spans="1:14" ht="26.45" customHeight="1">
      <c r="A7" s="2" t="s">
        <v>1266</v>
      </c>
      <c r="B7" s="2" t="s">
        <v>1267</v>
      </c>
      <c r="C7" s="2" t="s">
        <v>1268</v>
      </c>
      <c r="D7" s="2" t="s">
        <v>714</v>
      </c>
      <c r="E7" s="2" t="s">
        <v>1269</v>
      </c>
      <c r="F7" s="2" t="s">
        <v>1270</v>
      </c>
      <c r="G7" s="2" t="s">
        <v>1271</v>
      </c>
      <c r="H7" s="2" t="s">
        <v>1272</v>
      </c>
      <c r="I7" s="2" t="s">
        <v>1273</v>
      </c>
      <c r="J7" s="2" t="s">
        <v>1274</v>
      </c>
      <c r="K7" s="2" t="s">
        <v>1275</v>
      </c>
      <c r="L7" s="2" t="s">
        <v>1276</v>
      </c>
      <c r="M7" s="2" t="s">
        <v>16</v>
      </c>
      <c r="N7" s="2" t="s">
        <v>1277</v>
      </c>
    </row>
    <row r="8" spans="1:14" ht="26.45" customHeight="1">
      <c r="A8" s="2" t="s">
        <v>1278</v>
      </c>
      <c r="B8" s="2" t="s">
        <v>1279</v>
      </c>
      <c r="C8" s="2" t="s">
        <v>1280</v>
      </c>
      <c r="D8" s="2" t="s">
        <v>768</v>
      </c>
      <c r="E8" s="2" t="s">
        <v>1281</v>
      </c>
      <c r="F8" s="2" t="s">
        <v>899</v>
      </c>
      <c r="G8" s="2" t="s">
        <v>1282</v>
      </c>
      <c r="H8" s="2" t="s">
        <v>1283</v>
      </c>
      <c r="I8" s="2" t="s">
        <v>1284</v>
      </c>
      <c r="J8" s="2" t="s">
        <v>1285</v>
      </c>
      <c r="K8" s="2" t="s">
        <v>1286</v>
      </c>
      <c r="L8" s="2" t="s">
        <v>1287</v>
      </c>
      <c r="M8" s="2" t="s">
        <v>16</v>
      </c>
      <c r="N8" s="2" t="s">
        <v>1288</v>
      </c>
    </row>
  </sheetData>
  <mergeCells count="1">
    <mergeCell ref="A1:N1"/>
  </mergeCells>
  <conditionalFormatting sqref="M3:M700">
    <cfRule type="expression" dxfId="33" priority="1">
      <formula>M3="Validated"</formula>
    </cfRule>
    <cfRule type="expression" dxfId="32" priority="2">
      <formula>M3="Approved"</formula>
    </cfRule>
    <cfRule type="expression" dxfId="31" priority="3">
      <formula>M3="Under review"</formula>
    </cfRule>
    <cfRule type="expression" dxfId="30" priority="4">
      <formula>M3="Failed"</formula>
    </cfRule>
  </conditionalFormatting>
  <dataValidations count="1">
    <dataValidation type="list" sqref="M3:M400" xr:uid="{00000000-0002-0000-0900-000000000000}">
      <formula1>"Draft,Under review,Approved,Validated,Suspended,Superseded,Retired"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"/>
  <sheetViews>
    <sheetView workbookViewId="0"/>
  </sheetViews>
  <sheetFormatPr defaultRowHeight="14.25"/>
  <cols>
    <col min="1" max="1" width="16" customWidth="1"/>
    <col min="2" max="2" width="30" customWidth="1"/>
    <col min="3" max="3" width="28" customWidth="1"/>
    <col min="4" max="5" width="30" customWidth="1"/>
    <col min="6" max="6" width="40" customWidth="1"/>
    <col min="7" max="7" width="28" customWidth="1"/>
    <col min="8" max="8" width="38" customWidth="1"/>
    <col min="9" max="9" width="42" customWidth="1"/>
    <col min="10" max="10" width="34" customWidth="1"/>
    <col min="11" max="11" width="24" customWidth="1"/>
    <col min="12" max="12" width="15" customWidth="1"/>
    <col min="13" max="13" width="38" customWidth="1"/>
  </cols>
  <sheetData>
    <row r="1" spans="1:13" ht="30" customHeight="1">
      <c r="A1" s="9" t="s">
        <v>1289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customHeight="1">
      <c r="A2" s="4" t="s">
        <v>1290</v>
      </c>
      <c r="B2" s="4" t="s">
        <v>1291</v>
      </c>
      <c r="C2" s="4" t="s">
        <v>1292</v>
      </c>
      <c r="D2" s="4" t="s">
        <v>1293</v>
      </c>
      <c r="E2" s="4" t="s">
        <v>1294</v>
      </c>
      <c r="F2" s="4" t="s">
        <v>1218</v>
      </c>
      <c r="G2" s="4" t="s">
        <v>1295</v>
      </c>
      <c r="H2" s="4" t="s">
        <v>1296</v>
      </c>
      <c r="I2" s="4" t="s">
        <v>1297</v>
      </c>
      <c r="J2" s="4" t="s">
        <v>1298</v>
      </c>
      <c r="K2" s="4" t="s">
        <v>299</v>
      </c>
      <c r="L2" s="4" t="s">
        <v>64</v>
      </c>
      <c r="M2" s="4" t="s">
        <v>65</v>
      </c>
    </row>
    <row r="3" spans="1:13" ht="15" customHeight="1">
      <c r="A3" s="2" t="s">
        <v>1299</v>
      </c>
      <c r="B3" s="2" t="s">
        <v>1300</v>
      </c>
      <c r="C3" s="2" t="s">
        <v>1301</v>
      </c>
      <c r="D3" s="2" t="s">
        <v>1302</v>
      </c>
      <c r="E3" s="2" t="s">
        <v>1303</v>
      </c>
      <c r="F3" s="2" t="s">
        <v>1304</v>
      </c>
      <c r="G3" s="2" t="s">
        <v>1274</v>
      </c>
      <c r="H3" s="2" t="s">
        <v>1305</v>
      </c>
      <c r="I3" s="2" t="s">
        <v>1306</v>
      </c>
      <c r="J3" s="2" t="s">
        <v>1307</v>
      </c>
      <c r="K3" s="2" t="s">
        <v>381</v>
      </c>
      <c r="L3" s="2" t="s">
        <v>16</v>
      </c>
      <c r="M3" s="2" t="s">
        <v>1308</v>
      </c>
    </row>
    <row r="4" spans="1:13" ht="26.45" customHeight="1">
      <c r="A4" s="2" t="s">
        <v>1309</v>
      </c>
      <c r="B4" s="2" t="s">
        <v>1310</v>
      </c>
      <c r="C4" s="2" t="s">
        <v>1301</v>
      </c>
      <c r="D4" s="2" t="s">
        <v>1311</v>
      </c>
      <c r="E4" s="2" t="s">
        <v>1303</v>
      </c>
      <c r="F4" s="2" t="s">
        <v>1312</v>
      </c>
      <c r="G4" s="2" t="s">
        <v>1313</v>
      </c>
      <c r="H4" s="2" t="s">
        <v>1314</v>
      </c>
      <c r="I4" s="2" t="s">
        <v>1315</v>
      </c>
      <c r="J4" s="2" t="s">
        <v>1316</v>
      </c>
      <c r="K4" s="2" t="s">
        <v>381</v>
      </c>
      <c r="L4" s="2" t="s">
        <v>16</v>
      </c>
      <c r="M4" s="2" t="s">
        <v>1317</v>
      </c>
    </row>
    <row r="5" spans="1:13" ht="26.45" customHeight="1">
      <c r="A5" s="2" t="s">
        <v>1318</v>
      </c>
      <c r="B5" s="2" t="s">
        <v>1319</v>
      </c>
      <c r="C5" s="2" t="s">
        <v>1320</v>
      </c>
      <c r="D5" s="2" t="s">
        <v>1321</v>
      </c>
      <c r="E5" s="2" t="s">
        <v>1322</v>
      </c>
      <c r="F5" s="2" t="s">
        <v>1323</v>
      </c>
      <c r="G5" s="2" t="s">
        <v>1324</v>
      </c>
      <c r="H5" s="2" t="s">
        <v>1325</v>
      </c>
      <c r="I5" s="2" t="s">
        <v>1326</v>
      </c>
      <c r="J5" s="2" t="s">
        <v>1327</v>
      </c>
      <c r="K5" s="2" t="s">
        <v>381</v>
      </c>
      <c r="L5" s="2" t="s">
        <v>16</v>
      </c>
      <c r="M5" s="2" t="s">
        <v>1328</v>
      </c>
    </row>
    <row r="6" spans="1:13" ht="26.45" customHeight="1">
      <c r="A6" s="2" t="s">
        <v>1329</v>
      </c>
      <c r="B6" s="2" t="s">
        <v>1330</v>
      </c>
      <c r="C6" s="2" t="s">
        <v>1331</v>
      </c>
      <c r="D6" s="2" t="s">
        <v>1332</v>
      </c>
      <c r="E6" s="2" t="s">
        <v>1333</v>
      </c>
      <c r="F6" s="2" t="s">
        <v>1334</v>
      </c>
      <c r="G6" s="2" t="s">
        <v>1274</v>
      </c>
      <c r="H6" s="2" t="s">
        <v>1335</v>
      </c>
      <c r="I6" s="2" t="s">
        <v>1336</v>
      </c>
      <c r="J6" s="2" t="s">
        <v>1337</v>
      </c>
      <c r="K6" s="2" t="s">
        <v>1338</v>
      </c>
      <c r="L6" s="2" t="s">
        <v>16</v>
      </c>
      <c r="M6" s="2" t="s">
        <v>1339</v>
      </c>
    </row>
    <row r="7" spans="1:13" ht="26.45" customHeight="1">
      <c r="A7" s="2" t="s">
        <v>1340</v>
      </c>
      <c r="B7" s="2" t="s">
        <v>1341</v>
      </c>
      <c r="C7" s="2" t="s">
        <v>1342</v>
      </c>
      <c r="D7" s="2" t="s">
        <v>1343</v>
      </c>
      <c r="E7" s="2" t="s">
        <v>1344</v>
      </c>
      <c r="F7" s="2" t="s">
        <v>1345</v>
      </c>
      <c r="G7" s="2" t="s">
        <v>1043</v>
      </c>
      <c r="H7" s="2" t="s">
        <v>1346</v>
      </c>
      <c r="I7" s="2" t="s">
        <v>1347</v>
      </c>
      <c r="J7" s="2" t="s">
        <v>1348</v>
      </c>
      <c r="K7" s="2" t="s">
        <v>722</v>
      </c>
      <c r="L7" s="2" t="s">
        <v>16</v>
      </c>
      <c r="M7" s="2" t="s">
        <v>1349</v>
      </c>
    </row>
    <row r="8" spans="1:13" ht="26.45" customHeight="1">
      <c r="A8" s="2" t="s">
        <v>1350</v>
      </c>
      <c r="B8" s="2" t="s">
        <v>1351</v>
      </c>
      <c r="C8" s="2" t="s">
        <v>1352</v>
      </c>
      <c r="D8" s="2" t="s">
        <v>1353</v>
      </c>
      <c r="E8" s="2" t="s">
        <v>1354</v>
      </c>
      <c r="F8" s="2" t="s">
        <v>1355</v>
      </c>
      <c r="G8" s="2" t="s">
        <v>1356</v>
      </c>
      <c r="H8" s="2" t="s">
        <v>370</v>
      </c>
      <c r="I8" s="2" t="s">
        <v>1357</v>
      </c>
      <c r="J8" s="2" t="s">
        <v>1358</v>
      </c>
      <c r="K8" s="2" t="s">
        <v>372</v>
      </c>
      <c r="L8" s="2" t="s">
        <v>16</v>
      </c>
      <c r="M8" s="2" t="s">
        <v>1359</v>
      </c>
    </row>
  </sheetData>
  <mergeCells count="1">
    <mergeCell ref="A1:M1"/>
  </mergeCells>
  <conditionalFormatting sqref="L3:L700">
    <cfRule type="expression" dxfId="29" priority="1">
      <formula>L3="Validated"</formula>
    </cfRule>
    <cfRule type="expression" dxfId="28" priority="2">
      <formula>L3="Approved"</formula>
    </cfRule>
    <cfRule type="expression" dxfId="27" priority="3">
      <formula>L3="Under review"</formula>
    </cfRule>
    <cfRule type="expression" dxfId="26" priority="4">
      <formula>L3="Failed"</formula>
    </cfRule>
  </conditionalFormatting>
  <dataValidations count="1">
    <dataValidation type="list" sqref="L3:L400" xr:uid="{00000000-0002-0000-0A00-000000000000}">
      <formula1>"Draft,Under review,Approved,Validated,Suspended,Superseded,Retired"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4"/>
  <sheetViews>
    <sheetView workbookViewId="0"/>
  </sheetViews>
  <sheetFormatPr defaultRowHeight="14.25"/>
  <cols>
    <col min="1" max="1" width="15" customWidth="1"/>
    <col min="2" max="2" width="34" customWidth="1"/>
    <col min="3" max="3" width="20" customWidth="1"/>
    <col min="4" max="4" width="32" customWidth="1"/>
    <col min="5" max="5" width="26" customWidth="1"/>
    <col min="6" max="6" width="40" customWidth="1"/>
    <col min="7" max="7" width="30" customWidth="1"/>
    <col min="8" max="8" width="18" customWidth="1"/>
    <col min="9" max="9" width="40" customWidth="1"/>
    <col min="10" max="10" width="38" customWidth="1"/>
    <col min="11" max="11" width="15" customWidth="1"/>
    <col min="12" max="12" width="34" customWidth="1"/>
  </cols>
  <sheetData>
    <row r="1" spans="1:12" ht="30" customHeight="1">
      <c r="A1" s="9" t="s">
        <v>1360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4" t="s">
        <v>1361</v>
      </c>
      <c r="B2" s="4" t="s">
        <v>1362</v>
      </c>
      <c r="C2" s="4" t="s">
        <v>1363</v>
      </c>
      <c r="D2" s="4" t="s">
        <v>1364</v>
      </c>
      <c r="E2" s="4" t="s">
        <v>299</v>
      </c>
      <c r="F2" s="4" t="s">
        <v>296</v>
      </c>
      <c r="G2" s="4" t="s">
        <v>1365</v>
      </c>
      <c r="H2" s="4" t="s">
        <v>1366</v>
      </c>
      <c r="I2" s="4" t="s">
        <v>1367</v>
      </c>
      <c r="J2" s="4" t="s">
        <v>782</v>
      </c>
      <c r="K2" s="4" t="s">
        <v>64</v>
      </c>
      <c r="L2" s="4" t="s">
        <v>1368</v>
      </c>
    </row>
    <row r="3" spans="1:12" ht="26.45" customHeight="1">
      <c r="A3" s="2" t="s">
        <v>1369</v>
      </c>
      <c r="B3" s="2" t="s">
        <v>1370</v>
      </c>
      <c r="C3" s="2" t="s">
        <v>1371</v>
      </c>
      <c r="D3" s="2" t="s">
        <v>210</v>
      </c>
      <c r="E3" s="2" t="s">
        <v>336</v>
      </c>
      <c r="F3" s="2" t="s">
        <v>1372</v>
      </c>
      <c r="G3" s="2" t="s">
        <v>1373</v>
      </c>
      <c r="H3" s="2" t="s">
        <v>1374</v>
      </c>
      <c r="I3" s="2" t="s">
        <v>1375</v>
      </c>
      <c r="J3" s="2" t="s">
        <v>1376</v>
      </c>
      <c r="K3" s="2" t="s">
        <v>16</v>
      </c>
      <c r="L3" s="2" t="s">
        <v>1377</v>
      </c>
    </row>
    <row r="4" spans="1:12" ht="26.45" customHeight="1">
      <c r="A4" s="2" t="s">
        <v>1378</v>
      </c>
      <c r="B4" s="2" t="s">
        <v>1379</v>
      </c>
      <c r="C4" s="2" t="s">
        <v>1380</v>
      </c>
      <c r="D4" s="2" t="s">
        <v>1381</v>
      </c>
      <c r="E4" s="2" t="s">
        <v>204</v>
      </c>
      <c r="F4" s="2" t="s">
        <v>1382</v>
      </c>
      <c r="G4" s="2" t="s">
        <v>1383</v>
      </c>
      <c r="H4" s="2" t="s">
        <v>899</v>
      </c>
      <c r="I4" s="2" t="s">
        <v>1384</v>
      </c>
      <c r="J4" s="2" t="s">
        <v>1385</v>
      </c>
      <c r="K4" s="2" t="s">
        <v>16</v>
      </c>
      <c r="L4" s="2" t="s">
        <v>1386</v>
      </c>
    </row>
    <row r="5" spans="1:12" ht="26.45" customHeight="1">
      <c r="A5" s="2" t="s">
        <v>1387</v>
      </c>
      <c r="B5" s="2" t="s">
        <v>1388</v>
      </c>
      <c r="C5" s="2" t="s">
        <v>1389</v>
      </c>
      <c r="D5" s="2" t="s">
        <v>1390</v>
      </c>
      <c r="E5" s="2" t="s">
        <v>204</v>
      </c>
      <c r="F5" s="2" t="s">
        <v>1391</v>
      </c>
      <c r="G5" s="2" t="s">
        <v>1392</v>
      </c>
      <c r="H5" s="2" t="s">
        <v>899</v>
      </c>
      <c r="I5" s="2" t="s">
        <v>1393</v>
      </c>
      <c r="J5" s="2" t="s">
        <v>1394</v>
      </c>
      <c r="K5" s="2" t="s">
        <v>16</v>
      </c>
      <c r="L5" s="2" t="s">
        <v>1395</v>
      </c>
    </row>
    <row r="6" spans="1:12" ht="26.45" customHeight="1">
      <c r="A6" s="2" t="s">
        <v>1396</v>
      </c>
      <c r="B6" s="2" t="s">
        <v>1397</v>
      </c>
      <c r="C6" s="2" t="s">
        <v>1398</v>
      </c>
      <c r="D6" s="2" t="s">
        <v>1399</v>
      </c>
      <c r="E6" s="2" t="s">
        <v>139</v>
      </c>
      <c r="F6" s="2" t="s">
        <v>1400</v>
      </c>
      <c r="G6" s="2" t="s">
        <v>1401</v>
      </c>
      <c r="H6" s="2" t="s">
        <v>899</v>
      </c>
      <c r="I6" s="2" t="s">
        <v>1402</v>
      </c>
      <c r="J6" s="2" t="s">
        <v>1403</v>
      </c>
      <c r="K6" s="2" t="s">
        <v>16</v>
      </c>
      <c r="L6" s="2" t="s">
        <v>1404</v>
      </c>
    </row>
    <row r="7" spans="1:12" ht="15" customHeight="1">
      <c r="A7" s="2" t="s">
        <v>1405</v>
      </c>
      <c r="B7" s="2" t="s">
        <v>957</v>
      </c>
      <c r="C7" s="2" t="s">
        <v>1406</v>
      </c>
      <c r="D7" s="2" t="s">
        <v>1407</v>
      </c>
      <c r="E7" s="2" t="s">
        <v>254</v>
      </c>
      <c r="F7" s="2" t="s">
        <v>1408</v>
      </c>
      <c r="G7" s="2" t="s">
        <v>1409</v>
      </c>
      <c r="H7" s="2" t="s">
        <v>899</v>
      </c>
      <c r="I7" s="2" t="s">
        <v>1410</v>
      </c>
      <c r="J7" s="2" t="s">
        <v>1411</v>
      </c>
      <c r="K7" s="2" t="s">
        <v>16</v>
      </c>
      <c r="L7" s="2" t="s">
        <v>1412</v>
      </c>
    </row>
    <row r="8" spans="1:12" ht="26.45" customHeight="1">
      <c r="A8" s="2" t="s">
        <v>1413</v>
      </c>
      <c r="B8" s="2" t="s">
        <v>1414</v>
      </c>
      <c r="C8" s="2" t="s">
        <v>1380</v>
      </c>
      <c r="D8" s="2" t="s">
        <v>1415</v>
      </c>
      <c r="E8" s="2" t="s">
        <v>94</v>
      </c>
      <c r="F8" s="2" t="s">
        <v>1416</v>
      </c>
      <c r="G8" s="2" t="s">
        <v>1417</v>
      </c>
      <c r="H8" s="2" t="s">
        <v>899</v>
      </c>
      <c r="I8" s="2" t="s">
        <v>1418</v>
      </c>
      <c r="J8" s="2" t="s">
        <v>1419</v>
      </c>
      <c r="K8" s="2" t="s">
        <v>16</v>
      </c>
      <c r="L8" s="2" t="s">
        <v>1420</v>
      </c>
    </row>
    <row r="9" spans="1:12" ht="15" customHeight="1">
      <c r="A9" s="2" t="s">
        <v>1421</v>
      </c>
      <c r="B9" s="2" t="s">
        <v>1422</v>
      </c>
      <c r="C9" s="2" t="s">
        <v>1380</v>
      </c>
      <c r="D9" s="2" t="s">
        <v>1423</v>
      </c>
      <c r="E9" s="2" t="s">
        <v>1424</v>
      </c>
      <c r="F9" s="2" t="s">
        <v>1425</v>
      </c>
      <c r="G9" s="2" t="s">
        <v>1426</v>
      </c>
      <c r="H9" s="2" t="s">
        <v>899</v>
      </c>
      <c r="I9" s="2" t="s">
        <v>1427</v>
      </c>
      <c r="J9" s="2" t="s">
        <v>1428</v>
      </c>
      <c r="K9" s="2" t="s">
        <v>16</v>
      </c>
      <c r="L9" s="2" t="s">
        <v>1429</v>
      </c>
    </row>
    <row r="10" spans="1:12" ht="15" customHeight="1">
      <c r="A10" s="2" t="s">
        <v>1430</v>
      </c>
      <c r="B10" s="2" t="s">
        <v>1431</v>
      </c>
      <c r="C10" s="2" t="s">
        <v>757</v>
      </c>
      <c r="D10" s="2" t="s">
        <v>1432</v>
      </c>
      <c r="E10" s="2" t="s">
        <v>452</v>
      </c>
      <c r="F10" s="2" t="s">
        <v>1433</v>
      </c>
      <c r="G10" s="2" t="s">
        <v>1434</v>
      </c>
      <c r="H10" s="2" t="s">
        <v>899</v>
      </c>
      <c r="I10" s="2" t="s">
        <v>1435</v>
      </c>
      <c r="J10" s="2" t="s">
        <v>1436</v>
      </c>
      <c r="K10" s="2" t="s">
        <v>16</v>
      </c>
      <c r="L10" s="2" t="s">
        <v>1437</v>
      </c>
    </row>
    <row r="11" spans="1:12" ht="15" customHeight="1">
      <c r="A11" s="2" t="s">
        <v>1438</v>
      </c>
      <c r="B11" s="2" t="s">
        <v>1439</v>
      </c>
      <c r="C11" s="2" t="s">
        <v>1440</v>
      </c>
      <c r="D11" s="2" t="s">
        <v>1441</v>
      </c>
      <c r="E11" s="2" t="s">
        <v>320</v>
      </c>
      <c r="F11" s="2" t="s">
        <v>1442</v>
      </c>
      <c r="G11" s="2" t="s">
        <v>1443</v>
      </c>
      <c r="H11" s="2" t="s">
        <v>899</v>
      </c>
      <c r="I11" s="2" t="s">
        <v>1444</v>
      </c>
      <c r="J11" s="2" t="s">
        <v>1445</v>
      </c>
      <c r="K11" s="2" t="s">
        <v>16</v>
      </c>
      <c r="L11" s="2" t="s">
        <v>1446</v>
      </c>
    </row>
    <row r="12" spans="1:12" ht="15" customHeight="1">
      <c r="A12" s="2" t="s">
        <v>1447</v>
      </c>
      <c r="B12" s="2" t="s">
        <v>1448</v>
      </c>
      <c r="C12" s="2" t="s">
        <v>757</v>
      </c>
      <c r="D12" s="2" t="s">
        <v>899</v>
      </c>
      <c r="E12" s="2" t="s">
        <v>1449</v>
      </c>
      <c r="F12" s="2" t="s">
        <v>1450</v>
      </c>
      <c r="G12" s="2" t="s">
        <v>1451</v>
      </c>
      <c r="H12" s="2" t="s">
        <v>899</v>
      </c>
      <c r="I12" s="2" t="s">
        <v>1452</v>
      </c>
      <c r="J12" s="2" t="s">
        <v>1453</v>
      </c>
      <c r="K12" s="2" t="s">
        <v>16</v>
      </c>
      <c r="L12" s="2" t="s">
        <v>1454</v>
      </c>
    </row>
    <row r="13" spans="1:12" ht="26.45" customHeight="1">
      <c r="A13" s="2" t="s">
        <v>1455</v>
      </c>
      <c r="B13" s="2" t="s">
        <v>1456</v>
      </c>
      <c r="C13" s="2" t="s">
        <v>1371</v>
      </c>
      <c r="D13" s="2" t="s">
        <v>1457</v>
      </c>
      <c r="E13" s="2" t="s">
        <v>1458</v>
      </c>
      <c r="F13" s="2" t="s">
        <v>1459</v>
      </c>
      <c r="G13" s="2" t="s">
        <v>1460</v>
      </c>
      <c r="H13" s="2" t="s">
        <v>899</v>
      </c>
      <c r="I13" s="2" t="s">
        <v>1461</v>
      </c>
      <c r="J13" s="2" t="s">
        <v>1462</v>
      </c>
      <c r="K13" s="2" t="s">
        <v>16</v>
      </c>
      <c r="L13" s="2" t="s">
        <v>1463</v>
      </c>
    </row>
    <row r="14" spans="1:12" ht="15" customHeight="1">
      <c r="A14" s="2" t="s">
        <v>1464</v>
      </c>
      <c r="B14" s="2" t="s">
        <v>1465</v>
      </c>
      <c r="C14" s="2" t="s">
        <v>1440</v>
      </c>
      <c r="D14" s="2" t="s">
        <v>1466</v>
      </c>
      <c r="E14" s="2" t="s">
        <v>67</v>
      </c>
      <c r="F14" s="2" t="s">
        <v>1467</v>
      </c>
      <c r="G14" s="2" t="s">
        <v>1468</v>
      </c>
      <c r="H14" s="2" t="s">
        <v>899</v>
      </c>
      <c r="I14" s="2" t="s">
        <v>1469</v>
      </c>
      <c r="J14" s="2" t="s">
        <v>1470</v>
      </c>
      <c r="K14" s="2" t="s">
        <v>16</v>
      </c>
      <c r="L14" s="2" t="s">
        <v>1471</v>
      </c>
    </row>
  </sheetData>
  <mergeCells count="1">
    <mergeCell ref="A1:L1"/>
  </mergeCells>
  <conditionalFormatting sqref="K3:K700">
    <cfRule type="expression" dxfId="25" priority="1">
      <formula>K3="Validated"</formula>
    </cfRule>
    <cfRule type="expression" dxfId="24" priority="2">
      <formula>K3="Approved"</formula>
    </cfRule>
    <cfRule type="expression" dxfId="23" priority="3">
      <formula>K3="Under review"</formula>
    </cfRule>
    <cfRule type="expression" dxfId="22" priority="4">
      <formula>K3="Failed"</formula>
    </cfRule>
  </conditionalFormatting>
  <dataValidations count="1">
    <dataValidation type="list" sqref="K3:K400" xr:uid="{00000000-0002-0000-0B00-000000000000}">
      <formula1>"Draft,Approved,Active,Paused,Superseded,Retired"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4"/>
  <sheetViews>
    <sheetView workbookViewId="0"/>
  </sheetViews>
  <sheetFormatPr defaultRowHeight="14.25"/>
  <cols>
    <col min="1" max="1" width="15" customWidth="1"/>
    <col min="2" max="2" width="18" customWidth="1"/>
    <col min="3" max="3" width="38" customWidth="1"/>
    <col min="4" max="4" width="52" customWidth="1"/>
    <col min="5" max="6" width="34" customWidth="1"/>
    <col min="7" max="7" width="20" customWidth="1"/>
    <col min="8" max="8" width="26" customWidth="1"/>
    <col min="9" max="9" width="46" customWidth="1"/>
    <col min="10" max="10" width="24" customWidth="1"/>
    <col min="11" max="11" width="18" customWidth="1"/>
    <col min="12" max="12" width="15" customWidth="1"/>
  </cols>
  <sheetData>
    <row r="1" spans="1:12" ht="30" customHeight="1">
      <c r="A1" s="9" t="s">
        <v>1472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4" t="s">
        <v>1473</v>
      </c>
      <c r="B2" s="4" t="s">
        <v>1474</v>
      </c>
      <c r="C2" s="4" t="s">
        <v>1475</v>
      </c>
      <c r="D2" s="4" t="s">
        <v>787</v>
      </c>
      <c r="E2" s="4" t="s">
        <v>1476</v>
      </c>
      <c r="F2" s="4" t="s">
        <v>1477</v>
      </c>
      <c r="G2" s="4" t="s">
        <v>182</v>
      </c>
      <c r="H2" s="4" t="s">
        <v>299</v>
      </c>
      <c r="I2" s="4" t="s">
        <v>8</v>
      </c>
      <c r="J2" s="4" t="s">
        <v>1478</v>
      </c>
      <c r="K2" s="4" t="s">
        <v>1074</v>
      </c>
      <c r="L2" s="4" t="s">
        <v>64</v>
      </c>
    </row>
    <row r="3" spans="1:12" ht="15" customHeight="1">
      <c r="A3" s="2" t="s">
        <v>1479</v>
      </c>
      <c r="B3" s="2" t="s">
        <v>796</v>
      </c>
      <c r="C3" s="2" t="s">
        <v>1480</v>
      </c>
      <c r="D3" s="2" t="s">
        <v>1481</v>
      </c>
      <c r="E3" s="2" t="s">
        <v>1482</v>
      </c>
      <c r="F3" s="2" t="s">
        <v>1483</v>
      </c>
      <c r="G3" s="2" t="s">
        <v>757</v>
      </c>
      <c r="H3" s="2" t="s">
        <v>1484</v>
      </c>
      <c r="I3" s="2" t="s">
        <v>1485</v>
      </c>
      <c r="J3" s="2" t="s">
        <v>899</v>
      </c>
      <c r="K3" s="2" t="s">
        <v>801</v>
      </c>
      <c r="L3" s="2" t="s">
        <v>16</v>
      </c>
    </row>
    <row r="4" spans="1:12" ht="15" customHeight="1">
      <c r="A4" s="2" t="s">
        <v>1486</v>
      </c>
      <c r="B4" s="2" t="s">
        <v>1487</v>
      </c>
      <c r="C4" s="2" t="s">
        <v>1488</v>
      </c>
      <c r="D4" s="2" t="s">
        <v>1489</v>
      </c>
      <c r="E4" s="2" t="s">
        <v>1490</v>
      </c>
      <c r="F4" s="2" t="s">
        <v>1491</v>
      </c>
      <c r="G4" s="2" t="s">
        <v>1492</v>
      </c>
      <c r="H4" s="2" t="s">
        <v>336</v>
      </c>
      <c r="I4" s="2" t="s">
        <v>1493</v>
      </c>
      <c r="J4" s="2" t="s">
        <v>899</v>
      </c>
      <c r="K4" s="2" t="s">
        <v>801</v>
      </c>
      <c r="L4" s="2" t="s">
        <v>16</v>
      </c>
    </row>
    <row r="5" spans="1:12" ht="26.45" customHeight="1">
      <c r="A5" s="2" t="s">
        <v>1494</v>
      </c>
      <c r="B5" s="2" t="s">
        <v>1495</v>
      </c>
      <c r="C5" s="2" t="s">
        <v>1496</v>
      </c>
      <c r="D5" s="2" t="s">
        <v>1497</v>
      </c>
      <c r="E5" s="2" t="s">
        <v>1498</v>
      </c>
      <c r="F5" s="2" t="s">
        <v>1499</v>
      </c>
      <c r="G5" s="2" t="s">
        <v>1492</v>
      </c>
      <c r="H5" s="2" t="s">
        <v>336</v>
      </c>
      <c r="I5" s="2" t="s">
        <v>1500</v>
      </c>
      <c r="J5" s="2" t="s">
        <v>899</v>
      </c>
      <c r="K5" s="2" t="s">
        <v>801</v>
      </c>
      <c r="L5" s="2" t="s">
        <v>16</v>
      </c>
    </row>
    <row r="6" spans="1:12" ht="15" customHeight="1">
      <c r="A6" s="2" t="s">
        <v>1501</v>
      </c>
      <c r="B6" s="2" t="s">
        <v>1502</v>
      </c>
      <c r="C6" s="2" t="s">
        <v>1503</v>
      </c>
      <c r="D6" s="2" t="s">
        <v>1504</v>
      </c>
      <c r="E6" s="2" t="s">
        <v>1505</v>
      </c>
      <c r="F6" s="2" t="s">
        <v>1506</v>
      </c>
      <c r="G6" s="2" t="s">
        <v>1507</v>
      </c>
      <c r="H6" s="2" t="s">
        <v>94</v>
      </c>
      <c r="I6" s="2" t="s">
        <v>1508</v>
      </c>
      <c r="J6" s="2" t="s">
        <v>899</v>
      </c>
      <c r="K6" s="2" t="s">
        <v>801</v>
      </c>
      <c r="L6" s="2" t="s">
        <v>16</v>
      </c>
    </row>
    <row r="7" spans="1:12" ht="15" customHeight="1">
      <c r="A7" s="2" t="s">
        <v>1509</v>
      </c>
      <c r="B7" s="2" t="s">
        <v>1104</v>
      </c>
      <c r="C7" s="2" t="s">
        <v>1510</v>
      </c>
      <c r="D7" s="2" t="s">
        <v>1511</v>
      </c>
      <c r="E7" s="2" t="s">
        <v>1512</v>
      </c>
      <c r="F7" s="2" t="s">
        <v>1513</v>
      </c>
      <c r="G7" s="2" t="s">
        <v>1507</v>
      </c>
      <c r="H7" s="2" t="s">
        <v>94</v>
      </c>
      <c r="I7" s="2" t="s">
        <v>1514</v>
      </c>
      <c r="J7" s="2" t="s">
        <v>899</v>
      </c>
      <c r="K7" s="2" t="s">
        <v>801</v>
      </c>
      <c r="L7" s="2" t="s">
        <v>16</v>
      </c>
    </row>
    <row r="8" spans="1:12" ht="15" customHeight="1">
      <c r="A8" s="2" t="s">
        <v>1515</v>
      </c>
      <c r="B8" s="2" t="s">
        <v>1516</v>
      </c>
      <c r="C8" s="2" t="s">
        <v>1517</v>
      </c>
      <c r="D8" s="2" t="s">
        <v>1518</v>
      </c>
      <c r="E8" s="2" t="s">
        <v>1519</v>
      </c>
      <c r="F8" s="2" t="s">
        <v>1506</v>
      </c>
      <c r="G8" s="2" t="s">
        <v>599</v>
      </c>
      <c r="H8" s="2" t="s">
        <v>94</v>
      </c>
      <c r="I8" s="2" t="s">
        <v>1520</v>
      </c>
      <c r="J8" s="2" t="s">
        <v>899</v>
      </c>
      <c r="K8" s="2" t="s">
        <v>801</v>
      </c>
      <c r="L8" s="2" t="s">
        <v>16</v>
      </c>
    </row>
    <row r="9" spans="1:12" ht="15" customHeight="1">
      <c r="A9" s="2" t="s">
        <v>1521</v>
      </c>
      <c r="B9" s="2" t="s">
        <v>719</v>
      </c>
      <c r="C9" s="2" t="s">
        <v>1522</v>
      </c>
      <c r="D9" s="2" t="s">
        <v>1523</v>
      </c>
      <c r="E9" s="2" t="s">
        <v>1524</v>
      </c>
      <c r="F9" s="2" t="s">
        <v>1525</v>
      </c>
      <c r="G9" s="2" t="s">
        <v>599</v>
      </c>
      <c r="H9" s="2" t="s">
        <v>381</v>
      </c>
      <c r="I9" s="2" t="s">
        <v>1526</v>
      </c>
      <c r="J9" s="2" t="s">
        <v>899</v>
      </c>
      <c r="K9" s="2" t="s">
        <v>801</v>
      </c>
      <c r="L9" s="2" t="s">
        <v>16</v>
      </c>
    </row>
    <row r="10" spans="1:12" ht="26.45" customHeight="1">
      <c r="A10" s="2" t="s">
        <v>1527</v>
      </c>
      <c r="B10" s="2" t="s">
        <v>827</v>
      </c>
      <c r="C10" s="2" t="s">
        <v>1528</v>
      </c>
      <c r="D10" s="2" t="s">
        <v>1529</v>
      </c>
      <c r="E10" s="2" t="s">
        <v>1530</v>
      </c>
      <c r="F10" s="2" t="s">
        <v>1531</v>
      </c>
      <c r="G10" s="2" t="s">
        <v>599</v>
      </c>
      <c r="H10" s="2" t="s">
        <v>372</v>
      </c>
      <c r="I10" s="2" t="s">
        <v>1532</v>
      </c>
      <c r="J10" s="2" t="s">
        <v>899</v>
      </c>
      <c r="K10" s="2" t="s">
        <v>801</v>
      </c>
      <c r="L10" s="2" t="s">
        <v>16</v>
      </c>
    </row>
    <row r="11" spans="1:12" ht="15" customHeight="1">
      <c r="A11" s="2" t="s">
        <v>1533</v>
      </c>
      <c r="B11" s="2" t="s">
        <v>924</v>
      </c>
      <c r="C11" s="2" t="s">
        <v>1534</v>
      </c>
      <c r="D11" s="2" t="s">
        <v>1535</v>
      </c>
      <c r="E11" s="2" t="s">
        <v>1536</v>
      </c>
      <c r="F11" s="2" t="s">
        <v>1537</v>
      </c>
      <c r="G11" s="2" t="s">
        <v>1538</v>
      </c>
      <c r="H11" s="2" t="s">
        <v>1128</v>
      </c>
      <c r="I11" s="2" t="s">
        <v>1539</v>
      </c>
      <c r="J11" s="2" t="s">
        <v>899</v>
      </c>
      <c r="K11" s="2" t="s">
        <v>801</v>
      </c>
      <c r="L11" s="2" t="s">
        <v>16</v>
      </c>
    </row>
    <row r="12" spans="1:12" ht="15" customHeight="1">
      <c r="A12" s="2" t="s">
        <v>1540</v>
      </c>
      <c r="B12" s="2" t="s">
        <v>941</v>
      </c>
      <c r="C12" s="2" t="s">
        <v>1541</v>
      </c>
      <c r="D12" s="2" t="s">
        <v>1542</v>
      </c>
      <c r="E12" s="2" t="s">
        <v>1543</v>
      </c>
      <c r="F12" s="2" t="s">
        <v>1544</v>
      </c>
      <c r="G12" s="2" t="s">
        <v>1545</v>
      </c>
      <c r="H12" s="2" t="s">
        <v>336</v>
      </c>
      <c r="I12" s="2" t="s">
        <v>1546</v>
      </c>
      <c r="J12" s="2" t="s">
        <v>899</v>
      </c>
      <c r="K12" s="2" t="s">
        <v>801</v>
      </c>
      <c r="L12" s="2" t="s">
        <v>16</v>
      </c>
    </row>
    <row r="13" spans="1:12" ht="26.45" customHeight="1">
      <c r="A13" s="2" t="s">
        <v>1547</v>
      </c>
      <c r="B13" s="2" t="s">
        <v>941</v>
      </c>
      <c r="C13" s="2" t="s">
        <v>1548</v>
      </c>
      <c r="D13" s="2" t="s">
        <v>1549</v>
      </c>
      <c r="E13" s="2" t="s">
        <v>1550</v>
      </c>
      <c r="F13" s="2" t="s">
        <v>1551</v>
      </c>
      <c r="G13" s="2" t="s">
        <v>599</v>
      </c>
      <c r="H13" s="2" t="s">
        <v>336</v>
      </c>
      <c r="I13" s="2" t="s">
        <v>1552</v>
      </c>
      <c r="J13" s="2" t="s">
        <v>899</v>
      </c>
      <c r="K13" s="2" t="s">
        <v>801</v>
      </c>
      <c r="L13" s="2" t="s">
        <v>16</v>
      </c>
    </row>
    <row r="14" spans="1:12" ht="26.45" customHeight="1">
      <c r="A14" s="2" t="s">
        <v>1553</v>
      </c>
      <c r="B14" s="2" t="s">
        <v>1554</v>
      </c>
      <c r="C14" s="2" t="s">
        <v>1555</v>
      </c>
      <c r="D14" s="2" t="s">
        <v>1556</v>
      </c>
      <c r="E14" s="2" t="s">
        <v>1557</v>
      </c>
      <c r="F14" s="2" t="s">
        <v>1558</v>
      </c>
      <c r="G14" s="2" t="s">
        <v>1559</v>
      </c>
      <c r="H14" s="2" t="s">
        <v>452</v>
      </c>
      <c r="I14" s="2" t="s">
        <v>1560</v>
      </c>
      <c r="J14" s="2" t="s">
        <v>899</v>
      </c>
      <c r="K14" s="2" t="s">
        <v>801</v>
      </c>
      <c r="L14" s="2" t="s">
        <v>16</v>
      </c>
    </row>
    <row r="15" spans="1:12" ht="15" customHeight="1">
      <c r="A15" s="2" t="s">
        <v>1561</v>
      </c>
      <c r="B15" s="2" t="s">
        <v>1554</v>
      </c>
      <c r="C15" s="2" t="s">
        <v>1562</v>
      </c>
      <c r="D15" s="2" t="s">
        <v>1563</v>
      </c>
      <c r="E15" s="2" t="s">
        <v>1564</v>
      </c>
      <c r="F15" s="2" t="s">
        <v>1565</v>
      </c>
      <c r="G15" s="2" t="s">
        <v>1559</v>
      </c>
      <c r="H15" s="2" t="s">
        <v>452</v>
      </c>
      <c r="I15" s="2" t="s">
        <v>1566</v>
      </c>
      <c r="J15" s="2" t="s">
        <v>899</v>
      </c>
      <c r="K15" s="2" t="s">
        <v>801</v>
      </c>
      <c r="L15" s="2" t="s">
        <v>16</v>
      </c>
    </row>
    <row r="16" spans="1:12" ht="15" customHeight="1">
      <c r="A16" s="2" t="s">
        <v>1567</v>
      </c>
      <c r="B16" s="2" t="s">
        <v>1568</v>
      </c>
      <c r="C16" s="2" t="s">
        <v>1569</v>
      </c>
      <c r="D16" s="2" t="s">
        <v>1570</v>
      </c>
      <c r="E16" s="2" t="s">
        <v>1571</v>
      </c>
      <c r="F16" s="2" t="s">
        <v>1572</v>
      </c>
      <c r="G16" s="2" t="s">
        <v>757</v>
      </c>
      <c r="H16" s="2" t="s">
        <v>452</v>
      </c>
      <c r="I16" s="2" t="s">
        <v>1573</v>
      </c>
      <c r="J16" s="2" t="s">
        <v>899</v>
      </c>
      <c r="K16" s="2" t="s">
        <v>801</v>
      </c>
      <c r="L16" s="2" t="s">
        <v>16</v>
      </c>
    </row>
    <row r="17" spans="1:12" ht="26.45" customHeight="1">
      <c r="A17" s="2" t="s">
        <v>1574</v>
      </c>
      <c r="B17" s="2" t="s">
        <v>930</v>
      </c>
      <c r="C17" s="2" t="s">
        <v>1575</v>
      </c>
      <c r="D17" s="2" t="s">
        <v>1576</v>
      </c>
      <c r="E17" s="2" t="s">
        <v>1577</v>
      </c>
      <c r="F17" s="2" t="s">
        <v>1578</v>
      </c>
      <c r="G17" s="2" t="s">
        <v>1579</v>
      </c>
      <c r="H17" s="2" t="s">
        <v>1580</v>
      </c>
      <c r="I17" s="2" t="s">
        <v>1581</v>
      </c>
      <c r="J17" s="2" t="s">
        <v>899</v>
      </c>
      <c r="K17" s="2" t="s">
        <v>801</v>
      </c>
      <c r="L17" s="2" t="s">
        <v>16</v>
      </c>
    </row>
    <row r="18" spans="1:12" ht="26.45" customHeight="1">
      <c r="A18" s="2" t="s">
        <v>1582</v>
      </c>
      <c r="B18" s="2" t="s">
        <v>1188</v>
      </c>
      <c r="C18" s="2" t="s">
        <v>1583</v>
      </c>
      <c r="D18" s="2" t="s">
        <v>1584</v>
      </c>
      <c r="E18" s="2" t="s">
        <v>1585</v>
      </c>
      <c r="F18" s="2" t="s">
        <v>1586</v>
      </c>
      <c r="G18" s="2" t="s">
        <v>260</v>
      </c>
      <c r="H18" s="2" t="s">
        <v>139</v>
      </c>
      <c r="I18" s="2" t="s">
        <v>1587</v>
      </c>
      <c r="J18" s="2" t="s">
        <v>899</v>
      </c>
      <c r="K18" s="2" t="s">
        <v>801</v>
      </c>
      <c r="L18" s="2" t="s">
        <v>16</v>
      </c>
    </row>
    <row r="19" spans="1:12" ht="26.45" customHeight="1">
      <c r="A19" s="2" t="s">
        <v>1588</v>
      </c>
      <c r="B19" s="2" t="s">
        <v>957</v>
      </c>
      <c r="C19" s="2" t="s">
        <v>1589</v>
      </c>
      <c r="D19" s="2" t="s">
        <v>1590</v>
      </c>
      <c r="E19" s="2" t="s">
        <v>1591</v>
      </c>
      <c r="F19" s="2" t="s">
        <v>1592</v>
      </c>
      <c r="G19" s="2" t="s">
        <v>1579</v>
      </c>
      <c r="H19" s="2" t="s">
        <v>254</v>
      </c>
      <c r="I19" s="2" t="s">
        <v>1593</v>
      </c>
      <c r="J19" s="2" t="s">
        <v>899</v>
      </c>
      <c r="K19" s="2" t="s">
        <v>801</v>
      </c>
      <c r="L19" s="2" t="s">
        <v>16</v>
      </c>
    </row>
    <row r="20" spans="1:12" ht="26.45" customHeight="1">
      <c r="A20" s="2" t="s">
        <v>1594</v>
      </c>
      <c r="B20" s="2" t="s">
        <v>1196</v>
      </c>
      <c r="C20" s="2" t="s">
        <v>1595</v>
      </c>
      <c r="D20" s="2" t="s">
        <v>1596</v>
      </c>
      <c r="E20" s="2" t="s">
        <v>1597</v>
      </c>
      <c r="F20" s="2" t="s">
        <v>1598</v>
      </c>
      <c r="G20" s="2" t="s">
        <v>1599</v>
      </c>
      <c r="H20" s="2" t="s">
        <v>85</v>
      </c>
      <c r="I20" s="2" t="s">
        <v>1600</v>
      </c>
      <c r="J20" s="2" t="s">
        <v>899</v>
      </c>
      <c r="K20" s="2" t="s">
        <v>801</v>
      </c>
      <c r="L20" s="2" t="s">
        <v>16</v>
      </c>
    </row>
    <row r="21" spans="1:12" ht="26.45" customHeight="1">
      <c r="A21" s="2" t="s">
        <v>1601</v>
      </c>
      <c r="B21" s="2" t="s">
        <v>1602</v>
      </c>
      <c r="C21" s="2" t="s">
        <v>1603</v>
      </c>
      <c r="D21" s="2" t="s">
        <v>1604</v>
      </c>
      <c r="E21" s="2" t="s">
        <v>10</v>
      </c>
      <c r="F21" s="2" t="s">
        <v>1605</v>
      </c>
      <c r="G21" s="2" t="s">
        <v>757</v>
      </c>
      <c r="H21" s="2" t="s">
        <v>320</v>
      </c>
      <c r="I21" s="2" t="s">
        <v>1606</v>
      </c>
      <c r="J21" s="2" t="s">
        <v>1607</v>
      </c>
      <c r="K21" s="2" t="s">
        <v>801</v>
      </c>
      <c r="L21" s="2" t="s">
        <v>16</v>
      </c>
    </row>
    <row r="22" spans="1:12" ht="26.45" customHeight="1">
      <c r="A22" s="2" t="s">
        <v>1608</v>
      </c>
      <c r="B22" s="2" t="s">
        <v>1609</v>
      </c>
      <c r="C22" s="2" t="s">
        <v>1610</v>
      </c>
      <c r="D22" s="2" t="s">
        <v>1611</v>
      </c>
      <c r="E22" s="2" t="s">
        <v>1612</v>
      </c>
      <c r="F22" s="2" t="s">
        <v>1613</v>
      </c>
      <c r="G22" s="2" t="s">
        <v>1614</v>
      </c>
      <c r="H22" s="2" t="s">
        <v>510</v>
      </c>
      <c r="I22" s="2" t="s">
        <v>1615</v>
      </c>
      <c r="J22" s="2" t="s">
        <v>899</v>
      </c>
      <c r="K22" s="2" t="s">
        <v>801</v>
      </c>
      <c r="L22" s="2" t="s">
        <v>16</v>
      </c>
    </row>
    <row r="23" spans="1:12" ht="26.45" customHeight="1">
      <c r="A23" s="2" t="s">
        <v>1616</v>
      </c>
      <c r="B23" s="2" t="s">
        <v>1617</v>
      </c>
      <c r="C23" s="2" t="s">
        <v>1618</v>
      </c>
      <c r="D23" s="2" t="s">
        <v>1619</v>
      </c>
      <c r="E23" s="2" t="s">
        <v>1620</v>
      </c>
      <c r="F23" s="2" t="s">
        <v>1621</v>
      </c>
      <c r="G23" s="2" t="s">
        <v>757</v>
      </c>
      <c r="H23" s="2" t="s">
        <v>67</v>
      </c>
      <c r="I23" s="2" t="s">
        <v>1622</v>
      </c>
      <c r="J23" s="2" t="s">
        <v>899</v>
      </c>
      <c r="K23" s="2" t="s">
        <v>801</v>
      </c>
      <c r="L23" s="2" t="s">
        <v>16</v>
      </c>
    </row>
    <row r="24" spans="1:12" ht="26.45" customHeight="1">
      <c r="A24" s="2" t="s">
        <v>1623</v>
      </c>
      <c r="B24" s="2" t="s">
        <v>964</v>
      </c>
      <c r="C24" s="2" t="s">
        <v>1624</v>
      </c>
      <c r="D24" s="2" t="s">
        <v>1625</v>
      </c>
      <c r="E24" s="2" t="s">
        <v>1626</v>
      </c>
      <c r="F24" s="2" t="s">
        <v>1627</v>
      </c>
      <c r="G24" s="2" t="s">
        <v>287</v>
      </c>
      <c r="H24" s="2" t="s">
        <v>487</v>
      </c>
      <c r="I24" s="2" t="s">
        <v>1628</v>
      </c>
      <c r="J24" s="2" t="s">
        <v>1629</v>
      </c>
      <c r="K24" s="2" t="s">
        <v>801</v>
      </c>
      <c r="L24" s="2" t="s">
        <v>16</v>
      </c>
    </row>
  </sheetData>
  <mergeCells count="1">
    <mergeCell ref="A1:L1"/>
  </mergeCells>
  <conditionalFormatting sqref="L3:L700">
    <cfRule type="expression" dxfId="21" priority="1">
      <formula>L3="Validated"</formula>
    </cfRule>
    <cfRule type="expression" dxfId="20" priority="2">
      <formula>L3="Approved"</formula>
    </cfRule>
    <cfRule type="expression" dxfId="19" priority="3">
      <formula>L3="Under review"</formula>
    </cfRule>
    <cfRule type="expression" dxfId="18" priority="4">
      <formula>L3="Failed"</formula>
    </cfRule>
  </conditionalFormatting>
  <dataValidations count="2">
    <dataValidation type="list" sqref="K3:K700" xr:uid="{00000000-0002-0000-0C00-000000000000}">
      <formula1>"Yes,No,Partially"</formula1>
    </dataValidation>
    <dataValidation type="list" sqref="L3:L700" xr:uid="{00000000-0002-0000-0C00-000001000000}">
      <formula1>"Draft,Under review,Approved,Active,Retired"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"/>
  <sheetViews>
    <sheetView workbookViewId="0"/>
  </sheetViews>
  <sheetFormatPr defaultRowHeight="14.25"/>
  <cols>
    <col min="1" max="1" width="16" customWidth="1"/>
    <col min="2" max="2" width="18" customWidth="1"/>
    <col min="3" max="3" width="64" customWidth="1"/>
    <col min="4" max="4" width="44" customWidth="1"/>
    <col min="5" max="5" width="14" customWidth="1"/>
    <col min="6" max="6" width="26" customWidth="1"/>
    <col min="7" max="7" width="28" customWidth="1"/>
    <col min="8" max="8" width="60" customWidth="1"/>
    <col min="9" max="9" width="26" customWidth="1"/>
    <col min="10" max="10" width="20" customWidth="1"/>
    <col min="11" max="11" width="15" customWidth="1"/>
    <col min="12" max="12" width="30" customWidth="1"/>
  </cols>
  <sheetData>
    <row r="1" spans="1:12" ht="30" customHeight="1">
      <c r="A1" s="9" t="s">
        <v>1630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4" t="s">
        <v>1631</v>
      </c>
      <c r="B2" s="4" t="s">
        <v>1474</v>
      </c>
      <c r="C2" s="4" t="s">
        <v>1632</v>
      </c>
      <c r="D2" s="4" t="s">
        <v>1633</v>
      </c>
      <c r="E2" s="4" t="s">
        <v>183</v>
      </c>
      <c r="F2" s="4" t="s">
        <v>299</v>
      </c>
      <c r="G2" s="4" t="s">
        <v>1634</v>
      </c>
      <c r="H2" s="4" t="s">
        <v>1635</v>
      </c>
      <c r="I2" s="4" t="s">
        <v>1636</v>
      </c>
      <c r="J2" s="4" t="s">
        <v>794</v>
      </c>
      <c r="K2" s="4" t="s">
        <v>64</v>
      </c>
      <c r="L2" s="4" t="s">
        <v>1637</v>
      </c>
    </row>
    <row r="3" spans="1:12" ht="26.45" customHeight="1">
      <c r="A3" s="2" t="s">
        <v>1638</v>
      </c>
      <c r="B3" s="2" t="s">
        <v>796</v>
      </c>
      <c r="C3" s="2" t="s">
        <v>1639</v>
      </c>
      <c r="D3" s="2" t="s">
        <v>1640</v>
      </c>
      <c r="E3" s="2" t="s">
        <v>192</v>
      </c>
      <c r="F3" s="2" t="s">
        <v>67</v>
      </c>
      <c r="G3" s="2" t="s">
        <v>300</v>
      </c>
      <c r="H3" s="2" t="s">
        <v>1641</v>
      </c>
      <c r="I3" s="2" t="s">
        <v>1642</v>
      </c>
      <c r="J3" s="2" t="s">
        <v>1643</v>
      </c>
      <c r="K3" s="2" t="s">
        <v>16</v>
      </c>
      <c r="L3" s="2"/>
    </row>
    <row r="4" spans="1:12" ht="26.45" customHeight="1">
      <c r="A4" s="2" t="s">
        <v>1644</v>
      </c>
      <c r="B4" s="2" t="s">
        <v>29</v>
      </c>
      <c r="C4" s="2" t="s">
        <v>1645</v>
      </c>
      <c r="D4" s="2" t="s">
        <v>1646</v>
      </c>
      <c r="E4" s="2" t="s">
        <v>192</v>
      </c>
      <c r="F4" s="2" t="s">
        <v>1580</v>
      </c>
      <c r="G4" s="2" t="s">
        <v>308</v>
      </c>
      <c r="H4" s="2" t="s">
        <v>1647</v>
      </c>
      <c r="I4" s="2" t="s">
        <v>1648</v>
      </c>
      <c r="J4" s="2" t="s">
        <v>1643</v>
      </c>
      <c r="K4" s="2" t="s">
        <v>16</v>
      </c>
      <c r="L4" s="2"/>
    </row>
    <row r="5" spans="1:12" ht="26.45" customHeight="1">
      <c r="A5" s="2" t="s">
        <v>1649</v>
      </c>
      <c r="B5" s="2" t="s">
        <v>1602</v>
      </c>
      <c r="C5" s="2" t="s">
        <v>1650</v>
      </c>
      <c r="D5" s="2" t="s">
        <v>1651</v>
      </c>
      <c r="E5" s="2" t="s">
        <v>192</v>
      </c>
      <c r="F5" s="2" t="s">
        <v>1652</v>
      </c>
      <c r="G5" s="2" t="s">
        <v>317</v>
      </c>
      <c r="H5" s="2" t="s">
        <v>1653</v>
      </c>
      <c r="I5" s="2" t="s">
        <v>1654</v>
      </c>
      <c r="J5" s="2" t="s">
        <v>1643</v>
      </c>
      <c r="K5" s="2" t="s">
        <v>16</v>
      </c>
      <c r="L5" s="2"/>
    </row>
    <row r="6" spans="1:12" ht="15" customHeight="1">
      <c r="A6" s="2" t="s">
        <v>1655</v>
      </c>
      <c r="B6" s="2" t="s">
        <v>1086</v>
      </c>
      <c r="C6" s="2" t="s">
        <v>1656</v>
      </c>
      <c r="D6" s="2" t="s">
        <v>1657</v>
      </c>
      <c r="E6" s="2" t="s">
        <v>192</v>
      </c>
      <c r="F6" s="2" t="s">
        <v>336</v>
      </c>
      <c r="G6" s="2" t="s">
        <v>327</v>
      </c>
      <c r="H6" s="2" t="s">
        <v>1658</v>
      </c>
      <c r="I6" s="2" t="s">
        <v>1659</v>
      </c>
      <c r="J6" s="2" t="s">
        <v>1643</v>
      </c>
      <c r="K6" s="2" t="s">
        <v>16</v>
      </c>
      <c r="L6" s="2"/>
    </row>
    <row r="7" spans="1:12" ht="26.45" customHeight="1">
      <c r="A7" s="2" t="s">
        <v>1660</v>
      </c>
      <c r="B7" s="2" t="s">
        <v>1661</v>
      </c>
      <c r="C7" s="2" t="s">
        <v>1662</v>
      </c>
      <c r="D7" s="2" t="s">
        <v>1663</v>
      </c>
      <c r="E7" s="2" t="s">
        <v>192</v>
      </c>
      <c r="F7" s="2" t="s">
        <v>336</v>
      </c>
      <c r="G7" s="2" t="s">
        <v>327</v>
      </c>
      <c r="H7" s="2" t="s">
        <v>1664</v>
      </c>
      <c r="I7" s="2" t="s">
        <v>1665</v>
      </c>
      <c r="J7" s="2" t="s">
        <v>1643</v>
      </c>
      <c r="K7" s="2" t="s">
        <v>16</v>
      </c>
      <c r="L7" s="2"/>
    </row>
    <row r="8" spans="1:12" ht="26.45" customHeight="1">
      <c r="A8" s="2" t="s">
        <v>1666</v>
      </c>
      <c r="B8" s="2" t="s">
        <v>1095</v>
      </c>
      <c r="C8" s="2" t="s">
        <v>1667</v>
      </c>
      <c r="D8" s="2" t="s">
        <v>1668</v>
      </c>
      <c r="E8" s="2" t="s">
        <v>192</v>
      </c>
      <c r="F8" s="2" t="s">
        <v>94</v>
      </c>
      <c r="G8" s="2" t="s">
        <v>337</v>
      </c>
      <c r="H8" s="2" t="s">
        <v>1669</v>
      </c>
      <c r="I8" s="2" t="s">
        <v>1670</v>
      </c>
      <c r="J8" s="2" t="s">
        <v>1643</v>
      </c>
      <c r="K8" s="2" t="s">
        <v>16</v>
      </c>
      <c r="L8" s="2"/>
    </row>
    <row r="9" spans="1:12" ht="26.45" customHeight="1">
      <c r="A9" s="2" t="s">
        <v>1671</v>
      </c>
      <c r="B9" s="2" t="s">
        <v>1672</v>
      </c>
      <c r="C9" s="2" t="s">
        <v>1673</v>
      </c>
      <c r="D9" s="2" t="s">
        <v>1674</v>
      </c>
      <c r="E9" s="2" t="s">
        <v>192</v>
      </c>
      <c r="F9" s="2" t="s">
        <v>336</v>
      </c>
      <c r="G9" s="2" t="s">
        <v>337</v>
      </c>
      <c r="H9" s="2" t="s">
        <v>1675</v>
      </c>
      <c r="I9" s="2" t="s">
        <v>1654</v>
      </c>
      <c r="J9" s="2" t="s">
        <v>1643</v>
      </c>
      <c r="K9" s="2" t="s">
        <v>16</v>
      </c>
      <c r="L9" s="2"/>
    </row>
    <row r="10" spans="1:12" ht="26.45" customHeight="1">
      <c r="A10" s="2" t="s">
        <v>1676</v>
      </c>
      <c r="B10" s="2" t="s">
        <v>1677</v>
      </c>
      <c r="C10" s="2" t="s">
        <v>1678</v>
      </c>
      <c r="D10" s="2" t="s">
        <v>1679</v>
      </c>
      <c r="E10" s="2" t="s">
        <v>192</v>
      </c>
      <c r="F10" s="2" t="s">
        <v>336</v>
      </c>
      <c r="G10" s="2" t="s">
        <v>354</v>
      </c>
      <c r="H10" s="2" t="s">
        <v>1680</v>
      </c>
      <c r="I10" s="2" t="s">
        <v>1681</v>
      </c>
      <c r="J10" s="2" t="s">
        <v>1643</v>
      </c>
      <c r="K10" s="2" t="s">
        <v>16</v>
      </c>
      <c r="L10" s="2"/>
    </row>
    <row r="11" spans="1:12" ht="26.45" customHeight="1">
      <c r="A11" s="2" t="s">
        <v>1682</v>
      </c>
      <c r="B11" s="2" t="s">
        <v>1104</v>
      </c>
      <c r="C11" s="2" t="s">
        <v>1683</v>
      </c>
      <c r="D11" s="2" t="s">
        <v>1684</v>
      </c>
      <c r="E11" s="2" t="s">
        <v>192</v>
      </c>
      <c r="F11" s="2" t="s">
        <v>94</v>
      </c>
      <c r="G11" s="2" t="s">
        <v>1685</v>
      </c>
      <c r="H11" s="2" t="s">
        <v>1686</v>
      </c>
      <c r="I11" s="2" t="s">
        <v>1687</v>
      </c>
      <c r="J11" s="2" t="s">
        <v>1643</v>
      </c>
      <c r="K11" s="2" t="s">
        <v>16</v>
      </c>
      <c r="L11" s="2"/>
    </row>
    <row r="12" spans="1:12" ht="26.45" customHeight="1">
      <c r="A12" s="2" t="s">
        <v>1688</v>
      </c>
      <c r="B12" s="2" t="s">
        <v>836</v>
      </c>
      <c r="C12" s="2" t="s">
        <v>1689</v>
      </c>
      <c r="D12" s="2" t="s">
        <v>1690</v>
      </c>
      <c r="E12" s="2" t="s">
        <v>192</v>
      </c>
      <c r="F12" s="2" t="s">
        <v>372</v>
      </c>
      <c r="G12" s="2" t="s">
        <v>363</v>
      </c>
      <c r="H12" s="2" t="s">
        <v>1691</v>
      </c>
      <c r="I12" s="2" t="s">
        <v>1692</v>
      </c>
      <c r="J12" s="2" t="s">
        <v>1643</v>
      </c>
      <c r="K12" s="2" t="s">
        <v>16</v>
      </c>
      <c r="L12" s="2"/>
    </row>
    <row r="13" spans="1:12" ht="26.45" customHeight="1">
      <c r="A13" s="2" t="s">
        <v>1693</v>
      </c>
      <c r="B13" s="2" t="s">
        <v>1694</v>
      </c>
      <c r="C13" s="2" t="s">
        <v>1695</v>
      </c>
      <c r="D13" s="2" t="s">
        <v>1696</v>
      </c>
      <c r="E13" s="2" t="s">
        <v>192</v>
      </c>
      <c r="F13" s="2" t="s">
        <v>372</v>
      </c>
      <c r="G13" s="2" t="s">
        <v>363</v>
      </c>
      <c r="H13" s="2" t="s">
        <v>1697</v>
      </c>
      <c r="I13" s="2" t="s">
        <v>1698</v>
      </c>
      <c r="J13" s="2" t="s">
        <v>1643</v>
      </c>
      <c r="K13" s="2" t="s">
        <v>16</v>
      </c>
      <c r="L13" s="2"/>
    </row>
    <row r="14" spans="1:12" ht="26.45" customHeight="1">
      <c r="A14" s="2" t="s">
        <v>1699</v>
      </c>
      <c r="B14" s="2" t="s">
        <v>859</v>
      </c>
      <c r="C14" s="2" t="s">
        <v>1700</v>
      </c>
      <c r="D14" s="2" t="s">
        <v>1701</v>
      </c>
      <c r="E14" s="2" t="s">
        <v>192</v>
      </c>
      <c r="F14" s="2" t="s">
        <v>381</v>
      </c>
      <c r="G14" s="2" t="s">
        <v>373</v>
      </c>
      <c r="H14" s="2" t="s">
        <v>1702</v>
      </c>
      <c r="I14" s="2" t="s">
        <v>1703</v>
      </c>
      <c r="J14" s="2" t="s">
        <v>1643</v>
      </c>
      <c r="K14" s="2" t="s">
        <v>16</v>
      </c>
      <c r="L14" s="2"/>
    </row>
    <row r="15" spans="1:12" ht="26.45" customHeight="1">
      <c r="A15" s="2" t="s">
        <v>1704</v>
      </c>
      <c r="B15" s="2" t="s">
        <v>1705</v>
      </c>
      <c r="C15" s="2" t="s">
        <v>1706</v>
      </c>
      <c r="D15" s="2" t="s">
        <v>1707</v>
      </c>
      <c r="E15" s="2" t="s">
        <v>192</v>
      </c>
      <c r="F15" s="2" t="s">
        <v>381</v>
      </c>
      <c r="G15" s="2" t="s">
        <v>373</v>
      </c>
      <c r="H15" s="2" t="s">
        <v>1708</v>
      </c>
      <c r="I15" s="2" t="s">
        <v>1698</v>
      </c>
      <c r="J15" s="2" t="s">
        <v>1643</v>
      </c>
      <c r="K15" s="2" t="s">
        <v>16</v>
      </c>
      <c r="L15" s="2"/>
    </row>
    <row r="16" spans="1:12" ht="26.45" customHeight="1">
      <c r="A16" s="2" t="s">
        <v>1709</v>
      </c>
      <c r="B16" s="2" t="s">
        <v>1710</v>
      </c>
      <c r="C16" s="2" t="s">
        <v>1711</v>
      </c>
      <c r="D16" s="2" t="s">
        <v>1712</v>
      </c>
      <c r="E16" s="2" t="s">
        <v>192</v>
      </c>
      <c r="F16" s="2" t="s">
        <v>372</v>
      </c>
      <c r="G16" s="2" t="s">
        <v>382</v>
      </c>
      <c r="H16" s="2" t="s">
        <v>1713</v>
      </c>
      <c r="I16" s="2" t="s">
        <v>1714</v>
      </c>
      <c r="J16" s="2" t="s">
        <v>1643</v>
      </c>
      <c r="K16" s="2" t="s">
        <v>16</v>
      </c>
      <c r="L16" s="2"/>
    </row>
    <row r="17" spans="1:12" ht="26.45" customHeight="1">
      <c r="A17" s="2" t="s">
        <v>1715</v>
      </c>
      <c r="B17" s="2" t="s">
        <v>941</v>
      </c>
      <c r="C17" s="2" t="s">
        <v>1716</v>
      </c>
      <c r="D17" s="2" t="s">
        <v>1717</v>
      </c>
      <c r="E17" s="2" t="s">
        <v>192</v>
      </c>
      <c r="F17" s="2" t="s">
        <v>336</v>
      </c>
      <c r="G17" s="2" t="s">
        <v>391</v>
      </c>
      <c r="H17" s="2" t="s">
        <v>1718</v>
      </c>
      <c r="I17" s="2" t="s">
        <v>1719</v>
      </c>
      <c r="J17" s="2" t="s">
        <v>1643</v>
      </c>
      <c r="K17" s="2" t="s">
        <v>16</v>
      </c>
      <c r="L17" s="2"/>
    </row>
    <row r="18" spans="1:12" ht="26.45" customHeight="1">
      <c r="A18" s="2" t="s">
        <v>1720</v>
      </c>
      <c r="B18" s="2" t="s">
        <v>1721</v>
      </c>
      <c r="C18" s="2" t="s">
        <v>1722</v>
      </c>
      <c r="D18" s="2" t="s">
        <v>1723</v>
      </c>
      <c r="E18" s="2" t="s">
        <v>192</v>
      </c>
      <c r="F18" s="2" t="s">
        <v>336</v>
      </c>
      <c r="G18" s="2" t="s">
        <v>391</v>
      </c>
      <c r="H18" s="2" t="s">
        <v>1724</v>
      </c>
      <c r="I18" s="2" t="s">
        <v>1725</v>
      </c>
      <c r="J18" s="2" t="s">
        <v>1643</v>
      </c>
      <c r="K18" s="2" t="s">
        <v>16</v>
      </c>
      <c r="L18" s="2"/>
    </row>
    <row r="19" spans="1:12" ht="26.45" customHeight="1">
      <c r="A19" s="2" t="s">
        <v>1726</v>
      </c>
      <c r="B19" s="2" t="s">
        <v>930</v>
      </c>
      <c r="C19" s="2" t="s">
        <v>1727</v>
      </c>
      <c r="D19" s="2" t="s">
        <v>1728</v>
      </c>
      <c r="E19" s="2" t="s">
        <v>192</v>
      </c>
      <c r="F19" s="2" t="s">
        <v>1580</v>
      </c>
      <c r="G19" s="2" t="s">
        <v>1729</v>
      </c>
      <c r="H19" s="2" t="s">
        <v>1730</v>
      </c>
      <c r="I19" s="2" t="s">
        <v>1731</v>
      </c>
      <c r="J19" s="2" t="s">
        <v>1643</v>
      </c>
      <c r="K19" s="2" t="s">
        <v>16</v>
      </c>
      <c r="L19" s="2"/>
    </row>
    <row r="20" spans="1:12" ht="26.45" customHeight="1">
      <c r="A20" s="2" t="s">
        <v>1732</v>
      </c>
      <c r="B20" s="2" t="s">
        <v>1733</v>
      </c>
      <c r="C20" s="2" t="s">
        <v>1734</v>
      </c>
      <c r="D20" s="2" t="s">
        <v>1735</v>
      </c>
      <c r="E20" s="2" t="s">
        <v>192</v>
      </c>
      <c r="F20" s="2" t="s">
        <v>139</v>
      </c>
      <c r="G20" s="2" t="s">
        <v>399</v>
      </c>
      <c r="H20" s="2" t="s">
        <v>1736</v>
      </c>
      <c r="I20" s="2" t="s">
        <v>1737</v>
      </c>
      <c r="J20" s="2" t="s">
        <v>1643</v>
      </c>
      <c r="K20" s="2" t="s">
        <v>16</v>
      </c>
      <c r="L20" s="2"/>
    </row>
    <row r="21" spans="1:12" ht="26.45" customHeight="1">
      <c r="A21" s="2" t="s">
        <v>1738</v>
      </c>
      <c r="B21" s="2" t="s">
        <v>957</v>
      </c>
      <c r="C21" s="2" t="s">
        <v>1739</v>
      </c>
      <c r="D21" s="2" t="s">
        <v>1740</v>
      </c>
      <c r="E21" s="2" t="s">
        <v>192</v>
      </c>
      <c r="F21" s="2" t="s">
        <v>254</v>
      </c>
      <c r="G21" s="2" t="s">
        <v>420</v>
      </c>
      <c r="H21" s="2" t="s">
        <v>1741</v>
      </c>
      <c r="I21" s="2" t="s">
        <v>1654</v>
      </c>
      <c r="J21" s="2" t="s">
        <v>1643</v>
      </c>
      <c r="K21" s="2" t="s">
        <v>16</v>
      </c>
      <c r="L21" s="2"/>
    </row>
    <row r="22" spans="1:12" ht="26.45" customHeight="1">
      <c r="A22" s="2" t="s">
        <v>1742</v>
      </c>
      <c r="B22" s="2" t="s">
        <v>1196</v>
      </c>
      <c r="C22" s="2" t="s">
        <v>1743</v>
      </c>
      <c r="D22" s="2" t="s">
        <v>1744</v>
      </c>
      <c r="E22" s="2" t="s">
        <v>192</v>
      </c>
      <c r="F22" s="2" t="s">
        <v>85</v>
      </c>
      <c r="G22" s="2" t="s">
        <v>429</v>
      </c>
      <c r="H22" s="2" t="s">
        <v>1745</v>
      </c>
      <c r="I22" s="2" t="s">
        <v>1746</v>
      </c>
      <c r="J22" s="2" t="s">
        <v>1643</v>
      </c>
      <c r="K22" s="2" t="s">
        <v>16</v>
      </c>
      <c r="L22" s="2"/>
    </row>
    <row r="23" spans="1:12" ht="26.45" customHeight="1">
      <c r="A23" s="2" t="s">
        <v>1747</v>
      </c>
      <c r="B23" s="2" t="s">
        <v>1748</v>
      </c>
      <c r="C23" s="2" t="s">
        <v>1749</v>
      </c>
      <c r="D23" s="2" t="s">
        <v>1750</v>
      </c>
      <c r="E23" s="2" t="s">
        <v>192</v>
      </c>
      <c r="F23" s="2" t="s">
        <v>452</v>
      </c>
      <c r="G23" s="2" t="s">
        <v>439</v>
      </c>
      <c r="H23" s="2" t="s">
        <v>1751</v>
      </c>
      <c r="I23" s="2" t="s">
        <v>1752</v>
      </c>
      <c r="J23" s="2" t="s">
        <v>1643</v>
      </c>
      <c r="K23" s="2" t="s">
        <v>16</v>
      </c>
      <c r="L23" s="2"/>
    </row>
    <row r="24" spans="1:12" ht="26.45" customHeight="1">
      <c r="A24" s="2" t="s">
        <v>1753</v>
      </c>
      <c r="B24" s="2" t="s">
        <v>1568</v>
      </c>
      <c r="C24" s="2" t="s">
        <v>1754</v>
      </c>
      <c r="D24" s="2" t="s">
        <v>1755</v>
      </c>
      <c r="E24" s="2" t="s">
        <v>192</v>
      </c>
      <c r="F24" s="2" t="s">
        <v>452</v>
      </c>
      <c r="G24" s="2" t="s">
        <v>449</v>
      </c>
      <c r="H24" s="2" t="s">
        <v>1756</v>
      </c>
      <c r="I24" s="2" t="s">
        <v>1757</v>
      </c>
      <c r="J24" s="2" t="s">
        <v>1643</v>
      </c>
      <c r="K24" s="2" t="s">
        <v>16</v>
      </c>
      <c r="L24" s="2"/>
    </row>
    <row r="25" spans="1:12" ht="26.45" customHeight="1">
      <c r="A25" s="2" t="s">
        <v>1758</v>
      </c>
      <c r="B25" s="2" t="s">
        <v>1759</v>
      </c>
      <c r="C25" s="2" t="s">
        <v>1760</v>
      </c>
      <c r="D25" s="2" t="s">
        <v>1761</v>
      </c>
      <c r="E25" s="2" t="s">
        <v>192</v>
      </c>
      <c r="F25" s="2" t="s">
        <v>1762</v>
      </c>
      <c r="G25" s="2" t="s">
        <v>459</v>
      </c>
      <c r="H25" s="2" t="s">
        <v>1763</v>
      </c>
      <c r="I25" s="2" t="s">
        <v>1764</v>
      </c>
      <c r="J25" s="2" t="s">
        <v>287</v>
      </c>
      <c r="K25" s="2" t="s">
        <v>16</v>
      </c>
      <c r="L25" s="2"/>
    </row>
    <row r="26" spans="1:12" ht="26.45" customHeight="1">
      <c r="A26" s="2" t="s">
        <v>1765</v>
      </c>
      <c r="B26" s="2" t="s">
        <v>1766</v>
      </c>
      <c r="C26" s="2" t="s">
        <v>1767</v>
      </c>
      <c r="D26" s="2" t="s">
        <v>1768</v>
      </c>
      <c r="E26" s="2" t="s">
        <v>278</v>
      </c>
      <c r="F26" s="2" t="s">
        <v>85</v>
      </c>
      <c r="G26" s="2" t="s">
        <v>469</v>
      </c>
      <c r="H26" s="2" t="s">
        <v>1769</v>
      </c>
      <c r="I26" s="2" t="s">
        <v>1770</v>
      </c>
      <c r="J26" s="2" t="s">
        <v>287</v>
      </c>
      <c r="K26" s="2" t="s">
        <v>16</v>
      </c>
      <c r="L26" s="2"/>
    </row>
    <row r="27" spans="1:12" ht="26.45" customHeight="1">
      <c r="A27" s="2" t="s">
        <v>1771</v>
      </c>
      <c r="B27" s="2" t="s">
        <v>1772</v>
      </c>
      <c r="C27" s="2" t="s">
        <v>1773</v>
      </c>
      <c r="D27" s="2" t="s">
        <v>1774</v>
      </c>
      <c r="E27" s="2" t="s">
        <v>278</v>
      </c>
      <c r="F27" s="2" t="s">
        <v>1762</v>
      </c>
      <c r="G27" s="2" t="s">
        <v>1775</v>
      </c>
      <c r="H27" s="2" t="s">
        <v>1776</v>
      </c>
      <c r="I27" s="2" t="s">
        <v>1777</v>
      </c>
      <c r="J27" s="2" t="s">
        <v>1643</v>
      </c>
      <c r="K27" s="2" t="s">
        <v>16</v>
      </c>
      <c r="L27" s="2"/>
    </row>
    <row r="28" spans="1:12" ht="26.45" customHeight="1">
      <c r="A28" s="2" t="s">
        <v>1778</v>
      </c>
      <c r="B28" s="2" t="s">
        <v>1779</v>
      </c>
      <c r="C28" s="2" t="s">
        <v>1780</v>
      </c>
      <c r="D28" s="2" t="s">
        <v>1781</v>
      </c>
      <c r="E28" s="2" t="s">
        <v>192</v>
      </c>
      <c r="F28" s="2" t="s">
        <v>487</v>
      </c>
      <c r="G28" s="2" t="s">
        <v>478</v>
      </c>
      <c r="H28" s="2" t="s">
        <v>1782</v>
      </c>
      <c r="I28" s="2" t="s">
        <v>1783</v>
      </c>
      <c r="J28" s="2" t="s">
        <v>287</v>
      </c>
      <c r="K28" s="2" t="s">
        <v>16</v>
      </c>
      <c r="L28" s="2"/>
    </row>
    <row r="29" spans="1:12" ht="26.45" customHeight="1">
      <c r="A29" s="2" t="s">
        <v>1784</v>
      </c>
      <c r="B29" s="2" t="s">
        <v>1785</v>
      </c>
      <c r="C29" s="2" t="s">
        <v>1786</v>
      </c>
      <c r="D29" s="2" t="s">
        <v>1787</v>
      </c>
      <c r="E29" s="2" t="s">
        <v>278</v>
      </c>
      <c r="F29" s="2" t="s">
        <v>1788</v>
      </c>
      <c r="G29" s="2" t="s">
        <v>488</v>
      </c>
      <c r="H29" s="2" t="s">
        <v>1789</v>
      </c>
      <c r="I29" s="2" t="s">
        <v>1790</v>
      </c>
      <c r="J29" s="2" t="s">
        <v>1643</v>
      </c>
      <c r="K29" s="2" t="s">
        <v>16</v>
      </c>
      <c r="L29" s="2"/>
    </row>
    <row r="30" spans="1:12" ht="26.45" customHeight="1">
      <c r="A30" s="2" t="s">
        <v>1791</v>
      </c>
      <c r="B30" s="2" t="s">
        <v>22</v>
      </c>
      <c r="C30" s="2" t="s">
        <v>1792</v>
      </c>
      <c r="D30" s="2" t="s">
        <v>1793</v>
      </c>
      <c r="E30" s="2" t="s">
        <v>192</v>
      </c>
      <c r="F30" s="2" t="s">
        <v>510</v>
      </c>
      <c r="G30" s="2" t="s">
        <v>507</v>
      </c>
      <c r="H30" s="2" t="s">
        <v>1794</v>
      </c>
      <c r="I30" s="2" t="s">
        <v>1795</v>
      </c>
      <c r="J30" s="2" t="s">
        <v>1643</v>
      </c>
      <c r="K30" s="2" t="s">
        <v>16</v>
      </c>
      <c r="L30" s="2"/>
    </row>
  </sheetData>
  <mergeCells count="1">
    <mergeCell ref="A1:L1"/>
  </mergeCells>
  <conditionalFormatting sqref="K3:K700">
    <cfRule type="expression" dxfId="17" priority="1">
      <formula>K3="Validated"</formula>
    </cfRule>
    <cfRule type="expression" dxfId="16" priority="2">
      <formula>K3="Approved"</formula>
    </cfRule>
    <cfRule type="expression" dxfId="15" priority="3">
      <formula>K3="Under review"</formula>
    </cfRule>
    <cfRule type="expression" dxfId="14" priority="4">
      <formula>K3="Failed"</formula>
    </cfRule>
  </conditionalFormatting>
  <dataValidations count="2">
    <dataValidation type="list" sqref="E3:E700" xr:uid="{00000000-0002-0000-0D00-000000000000}">
      <formula1>"Mandatory,High,Desirable,Optional,Not applicable"</formula1>
    </dataValidation>
    <dataValidation type="list" sqref="K3:K700" xr:uid="{00000000-0002-0000-0D00-000001000000}">
      <formula1>"Draft,Under review,Approved,Validated,Deferred,Superseded,Retired"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"/>
  <sheetViews>
    <sheetView workbookViewId="0"/>
  </sheetViews>
  <sheetFormatPr defaultRowHeight="14.25"/>
  <cols>
    <col min="1" max="1" width="16" customWidth="1"/>
    <col min="2" max="2" width="20" customWidth="1"/>
    <col min="3" max="3" width="64" customWidth="1"/>
    <col min="4" max="4" width="44" customWidth="1"/>
    <col min="5" max="5" width="14" customWidth="1"/>
    <col min="6" max="6" width="58" customWidth="1"/>
    <col min="7" max="7" width="28" customWidth="1"/>
    <col min="8" max="8" width="26" customWidth="1"/>
    <col min="9" max="9" width="20" customWidth="1"/>
    <col min="10" max="10" width="15" customWidth="1"/>
  </cols>
  <sheetData>
    <row r="1" spans="1:10" ht="30" customHeight="1">
      <c r="A1" s="9" t="s">
        <v>1796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>
      <c r="A2" s="4" t="s">
        <v>1631</v>
      </c>
      <c r="B2" s="4" t="s">
        <v>1474</v>
      </c>
      <c r="C2" s="4" t="s">
        <v>1632</v>
      </c>
      <c r="D2" s="4" t="s">
        <v>1633</v>
      </c>
      <c r="E2" s="4" t="s">
        <v>183</v>
      </c>
      <c r="F2" s="4" t="s">
        <v>1635</v>
      </c>
      <c r="G2" s="4" t="s">
        <v>1797</v>
      </c>
      <c r="H2" s="4" t="s">
        <v>299</v>
      </c>
      <c r="I2" s="4" t="s">
        <v>794</v>
      </c>
      <c r="J2" s="4" t="s">
        <v>64</v>
      </c>
    </row>
    <row r="3" spans="1:10" ht="26.45" customHeight="1">
      <c r="A3" s="2" t="s">
        <v>1798</v>
      </c>
      <c r="B3" s="2" t="s">
        <v>1799</v>
      </c>
      <c r="C3" s="2" t="s">
        <v>1800</v>
      </c>
      <c r="D3" s="2" t="s">
        <v>1801</v>
      </c>
      <c r="E3" s="2" t="s">
        <v>192</v>
      </c>
      <c r="F3" s="2" t="s">
        <v>1802</v>
      </c>
      <c r="G3" s="2" t="s">
        <v>899</v>
      </c>
      <c r="H3" s="2" t="s">
        <v>452</v>
      </c>
      <c r="I3" s="2" t="s">
        <v>1643</v>
      </c>
      <c r="J3" s="2" t="s">
        <v>16</v>
      </c>
    </row>
    <row r="4" spans="1:10" ht="26.45" customHeight="1">
      <c r="A4" s="2" t="s">
        <v>1803</v>
      </c>
      <c r="B4" s="2" t="s">
        <v>1804</v>
      </c>
      <c r="C4" s="2" t="s">
        <v>1805</v>
      </c>
      <c r="D4" s="2" t="s">
        <v>1806</v>
      </c>
      <c r="E4" s="2" t="s">
        <v>192</v>
      </c>
      <c r="F4" s="2" t="s">
        <v>1807</v>
      </c>
      <c r="G4" s="2" t="s">
        <v>899</v>
      </c>
      <c r="H4" s="2" t="s">
        <v>1808</v>
      </c>
      <c r="I4" s="2" t="s">
        <v>1643</v>
      </c>
      <c r="J4" s="2" t="s">
        <v>16</v>
      </c>
    </row>
    <row r="5" spans="1:10" ht="26.45" customHeight="1">
      <c r="A5" s="2" t="s">
        <v>1809</v>
      </c>
      <c r="B5" s="2" t="s">
        <v>1810</v>
      </c>
      <c r="C5" s="2" t="s">
        <v>1811</v>
      </c>
      <c r="D5" s="2" t="s">
        <v>1812</v>
      </c>
      <c r="E5" s="2" t="s">
        <v>192</v>
      </c>
      <c r="F5" s="2" t="s">
        <v>1813</v>
      </c>
      <c r="G5" s="2" t="s">
        <v>899</v>
      </c>
      <c r="H5" s="2" t="s">
        <v>1814</v>
      </c>
      <c r="I5" s="2" t="s">
        <v>1643</v>
      </c>
      <c r="J5" s="2" t="s">
        <v>16</v>
      </c>
    </row>
    <row r="6" spans="1:10" ht="26.45" customHeight="1">
      <c r="A6" s="2" t="s">
        <v>1815</v>
      </c>
      <c r="B6" s="2" t="s">
        <v>1816</v>
      </c>
      <c r="C6" s="2" t="s">
        <v>1817</v>
      </c>
      <c r="D6" s="2" t="s">
        <v>1818</v>
      </c>
      <c r="E6" s="2" t="s">
        <v>278</v>
      </c>
      <c r="F6" s="2" t="s">
        <v>1819</v>
      </c>
      <c r="G6" s="2" t="s">
        <v>899</v>
      </c>
      <c r="H6" s="2" t="s">
        <v>452</v>
      </c>
      <c r="I6" s="2" t="s">
        <v>1643</v>
      </c>
      <c r="J6" s="2" t="s">
        <v>16</v>
      </c>
    </row>
    <row r="7" spans="1:10" ht="26.45" customHeight="1">
      <c r="A7" s="2" t="s">
        <v>1820</v>
      </c>
      <c r="B7" s="2" t="s">
        <v>1821</v>
      </c>
      <c r="C7" s="2" t="s">
        <v>1822</v>
      </c>
      <c r="D7" s="2" t="s">
        <v>1823</v>
      </c>
      <c r="E7" s="2" t="s">
        <v>278</v>
      </c>
      <c r="F7" s="2" t="s">
        <v>1824</v>
      </c>
      <c r="G7" s="2" t="s">
        <v>899</v>
      </c>
      <c r="H7" s="2" t="s">
        <v>1762</v>
      </c>
      <c r="I7" s="2" t="s">
        <v>1643</v>
      </c>
      <c r="J7" s="2" t="s">
        <v>16</v>
      </c>
    </row>
    <row r="8" spans="1:10" ht="26.45" customHeight="1">
      <c r="A8" s="2" t="s">
        <v>1825</v>
      </c>
      <c r="B8" s="2" t="s">
        <v>1826</v>
      </c>
      <c r="C8" s="2" t="s">
        <v>1827</v>
      </c>
      <c r="D8" s="2" t="s">
        <v>1828</v>
      </c>
      <c r="E8" s="2" t="s">
        <v>192</v>
      </c>
      <c r="F8" s="2" t="s">
        <v>1829</v>
      </c>
      <c r="G8" s="2" t="s">
        <v>1830</v>
      </c>
      <c r="H8" s="2" t="s">
        <v>1831</v>
      </c>
      <c r="I8" s="2" t="s">
        <v>1643</v>
      </c>
      <c r="J8" s="2" t="s">
        <v>16</v>
      </c>
    </row>
    <row r="9" spans="1:10" ht="26.45" customHeight="1">
      <c r="A9" s="2" t="s">
        <v>1832</v>
      </c>
      <c r="B9" s="2" t="s">
        <v>1833</v>
      </c>
      <c r="C9" s="2" t="s">
        <v>1834</v>
      </c>
      <c r="D9" s="2" t="s">
        <v>1835</v>
      </c>
      <c r="E9" s="2" t="s">
        <v>278</v>
      </c>
      <c r="F9" s="2" t="s">
        <v>1836</v>
      </c>
      <c r="G9" s="2" t="s">
        <v>1837</v>
      </c>
      <c r="H9" s="2" t="s">
        <v>510</v>
      </c>
      <c r="I9" s="2" t="s">
        <v>1643</v>
      </c>
      <c r="J9" s="2" t="s">
        <v>16</v>
      </c>
    </row>
    <row r="10" spans="1:10" ht="26.45" customHeight="1">
      <c r="A10" s="2" t="s">
        <v>1838</v>
      </c>
      <c r="B10" s="2" t="s">
        <v>1839</v>
      </c>
      <c r="C10" s="2" t="s">
        <v>1840</v>
      </c>
      <c r="D10" s="2" t="s">
        <v>1841</v>
      </c>
      <c r="E10" s="2" t="s">
        <v>192</v>
      </c>
      <c r="F10" s="2" t="s">
        <v>1842</v>
      </c>
      <c r="G10" s="2" t="s">
        <v>1843</v>
      </c>
      <c r="H10" s="2" t="s">
        <v>1844</v>
      </c>
      <c r="I10" s="2" t="s">
        <v>1643</v>
      </c>
      <c r="J10" s="2" t="s">
        <v>16</v>
      </c>
    </row>
    <row r="11" spans="1:10" ht="26.45" customHeight="1">
      <c r="A11" s="2" t="s">
        <v>1845</v>
      </c>
      <c r="B11" s="2" t="s">
        <v>1846</v>
      </c>
      <c r="C11" s="2" t="s">
        <v>1847</v>
      </c>
      <c r="D11" s="2" t="s">
        <v>1848</v>
      </c>
      <c r="E11" s="2" t="s">
        <v>192</v>
      </c>
      <c r="F11" s="2" t="s">
        <v>1849</v>
      </c>
      <c r="G11" s="2" t="s">
        <v>1850</v>
      </c>
      <c r="H11" s="2" t="s">
        <v>1851</v>
      </c>
      <c r="I11" s="2" t="s">
        <v>1643</v>
      </c>
      <c r="J11" s="2" t="s">
        <v>16</v>
      </c>
    </row>
    <row r="12" spans="1:10" ht="26.45" customHeight="1">
      <c r="A12" s="2" t="s">
        <v>1852</v>
      </c>
      <c r="B12" s="2" t="s">
        <v>1853</v>
      </c>
      <c r="C12" s="2" t="s">
        <v>1854</v>
      </c>
      <c r="D12" s="2" t="s">
        <v>1855</v>
      </c>
      <c r="E12" s="2" t="s">
        <v>278</v>
      </c>
      <c r="F12" s="2" t="s">
        <v>1856</v>
      </c>
      <c r="G12" s="2" t="s">
        <v>899</v>
      </c>
      <c r="H12" s="2" t="s">
        <v>1762</v>
      </c>
      <c r="I12" s="2" t="s">
        <v>1643</v>
      </c>
      <c r="J12" s="2" t="s">
        <v>16</v>
      </c>
    </row>
    <row r="13" spans="1:10" ht="26.45" customHeight="1">
      <c r="A13" s="2" t="s">
        <v>1857</v>
      </c>
      <c r="B13" s="2" t="s">
        <v>1858</v>
      </c>
      <c r="C13" s="2" t="s">
        <v>1859</v>
      </c>
      <c r="D13" s="2" t="s">
        <v>1860</v>
      </c>
      <c r="E13" s="2" t="s">
        <v>278</v>
      </c>
      <c r="F13" s="2" t="s">
        <v>1861</v>
      </c>
      <c r="G13" s="2" t="s">
        <v>899</v>
      </c>
      <c r="H13" s="2" t="s">
        <v>1762</v>
      </c>
      <c r="I13" s="2" t="s">
        <v>1862</v>
      </c>
      <c r="J13" s="2" t="s">
        <v>16</v>
      </c>
    </row>
    <row r="14" spans="1:10" ht="26.45" customHeight="1">
      <c r="A14" s="2" t="s">
        <v>1863</v>
      </c>
      <c r="B14" s="2" t="s">
        <v>1864</v>
      </c>
      <c r="C14" s="2" t="s">
        <v>1865</v>
      </c>
      <c r="D14" s="2" t="s">
        <v>1866</v>
      </c>
      <c r="E14" s="2" t="s">
        <v>192</v>
      </c>
      <c r="F14" s="2" t="s">
        <v>1867</v>
      </c>
      <c r="G14" s="2" t="s">
        <v>899</v>
      </c>
      <c r="H14" s="2" t="s">
        <v>1808</v>
      </c>
      <c r="I14" s="2" t="s">
        <v>1643</v>
      </c>
      <c r="J14" s="2" t="s">
        <v>16</v>
      </c>
    </row>
    <row r="15" spans="1:10" ht="26.45" customHeight="1">
      <c r="A15" s="2" t="s">
        <v>1868</v>
      </c>
      <c r="B15" s="2" t="s">
        <v>1869</v>
      </c>
      <c r="C15" s="2" t="s">
        <v>1870</v>
      </c>
      <c r="D15" s="2" t="s">
        <v>1871</v>
      </c>
      <c r="E15" s="2" t="s">
        <v>192</v>
      </c>
      <c r="F15" s="2" t="s">
        <v>1872</v>
      </c>
      <c r="G15" s="2" t="s">
        <v>899</v>
      </c>
      <c r="H15" s="2" t="s">
        <v>452</v>
      </c>
      <c r="I15" s="2" t="s">
        <v>1643</v>
      </c>
      <c r="J15" s="2" t="s">
        <v>16</v>
      </c>
    </row>
    <row r="16" spans="1:10" ht="26.45" customHeight="1">
      <c r="A16" s="2" t="s">
        <v>1873</v>
      </c>
      <c r="B16" s="2" t="s">
        <v>1874</v>
      </c>
      <c r="C16" s="2" t="s">
        <v>1875</v>
      </c>
      <c r="D16" s="2" t="s">
        <v>1876</v>
      </c>
      <c r="E16" s="2" t="s">
        <v>192</v>
      </c>
      <c r="F16" s="2" t="s">
        <v>1877</v>
      </c>
      <c r="G16" s="2" t="s">
        <v>1878</v>
      </c>
      <c r="H16" s="2" t="s">
        <v>139</v>
      </c>
      <c r="I16" s="2" t="s">
        <v>1643</v>
      </c>
      <c r="J16" s="2" t="s">
        <v>16</v>
      </c>
    </row>
    <row r="17" spans="1:10" ht="26.45" customHeight="1">
      <c r="A17" s="2" t="s">
        <v>1879</v>
      </c>
      <c r="B17" s="2" t="s">
        <v>1880</v>
      </c>
      <c r="C17" s="2" t="s">
        <v>1881</v>
      </c>
      <c r="D17" s="2" t="s">
        <v>1882</v>
      </c>
      <c r="E17" s="2" t="s">
        <v>192</v>
      </c>
      <c r="F17" s="2" t="s">
        <v>1883</v>
      </c>
      <c r="G17" s="2" t="s">
        <v>899</v>
      </c>
      <c r="H17" s="2" t="s">
        <v>1580</v>
      </c>
      <c r="I17" s="2" t="s">
        <v>1643</v>
      </c>
      <c r="J17" s="2" t="s">
        <v>16</v>
      </c>
    </row>
    <row r="18" spans="1:10" ht="26.45" customHeight="1">
      <c r="A18" s="2" t="s">
        <v>1884</v>
      </c>
      <c r="B18" s="2" t="s">
        <v>1885</v>
      </c>
      <c r="C18" s="2" t="s">
        <v>1886</v>
      </c>
      <c r="D18" s="2" t="s">
        <v>1887</v>
      </c>
      <c r="E18" s="2" t="s">
        <v>192</v>
      </c>
      <c r="F18" s="2" t="s">
        <v>1888</v>
      </c>
      <c r="G18" s="2" t="s">
        <v>899</v>
      </c>
      <c r="H18" s="2" t="s">
        <v>1889</v>
      </c>
      <c r="I18" s="2" t="s">
        <v>1643</v>
      </c>
      <c r="J18" s="2" t="s">
        <v>16</v>
      </c>
    </row>
    <row r="19" spans="1:10" ht="26.45" customHeight="1">
      <c r="A19" s="2" t="s">
        <v>1890</v>
      </c>
      <c r="B19" s="2" t="s">
        <v>1891</v>
      </c>
      <c r="C19" s="2" t="s">
        <v>1892</v>
      </c>
      <c r="D19" s="2" t="s">
        <v>1893</v>
      </c>
      <c r="E19" s="2" t="s">
        <v>192</v>
      </c>
      <c r="F19" s="2" t="s">
        <v>1894</v>
      </c>
      <c r="G19" s="2" t="s">
        <v>899</v>
      </c>
      <c r="H19" s="2" t="s">
        <v>67</v>
      </c>
      <c r="I19" s="2" t="s">
        <v>1643</v>
      </c>
      <c r="J19" s="2" t="s">
        <v>16</v>
      </c>
    </row>
    <row r="20" spans="1:10" ht="26.45" customHeight="1">
      <c r="A20" s="2" t="s">
        <v>1895</v>
      </c>
      <c r="B20" s="2" t="s">
        <v>1896</v>
      </c>
      <c r="C20" s="2" t="s">
        <v>1897</v>
      </c>
      <c r="D20" s="2" t="s">
        <v>1898</v>
      </c>
      <c r="E20" s="2" t="s">
        <v>192</v>
      </c>
      <c r="F20" s="2" t="s">
        <v>1899</v>
      </c>
      <c r="G20" s="2" t="s">
        <v>899</v>
      </c>
      <c r="H20" s="2" t="s">
        <v>487</v>
      </c>
      <c r="I20" s="2" t="s">
        <v>287</v>
      </c>
      <c r="J20" s="2" t="s">
        <v>16</v>
      </c>
    </row>
  </sheetData>
  <mergeCells count="1">
    <mergeCell ref="A1:J1"/>
  </mergeCells>
  <conditionalFormatting sqref="J3:J700">
    <cfRule type="expression" dxfId="13" priority="1">
      <formula>J3="Validated"</formula>
    </cfRule>
    <cfRule type="expression" dxfId="12" priority="2">
      <formula>J3="Approved"</formula>
    </cfRule>
    <cfRule type="expression" dxfId="11" priority="3">
      <formula>J3="Under review"</formula>
    </cfRule>
    <cfRule type="expression" dxfId="10" priority="4">
      <formula>J3="Failed"</formula>
    </cfRule>
  </conditionalFormatting>
  <dataValidations count="2">
    <dataValidation type="list" sqref="E3:E700" xr:uid="{00000000-0002-0000-0E00-000000000000}">
      <formula1>"Mandatory,High,Desirable,Optional,Not applicable"</formula1>
    </dataValidation>
    <dataValidation type="list" sqref="J3:J700" xr:uid="{00000000-0002-0000-0E00-000001000000}">
      <formula1>"Draft,Under review,Approved,Validated,Deferred,Superseded,Retired"</formula1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0"/>
  <sheetViews>
    <sheetView workbookViewId="0"/>
  </sheetViews>
  <sheetFormatPr defaultRowHeight="14.25"/>
  <cols>
    <col min="1" max="1" width="15" customWidth="1"/>
    <col min="2" max="4" width="24" customWidth="1"/>
    <col min="5" max="5" width="22" customWidth="1"/>
    <col min="6" max="6" width="28" customWidth="1"/>
    <col min="7" max="7" width="26" customWidth="1"/>
    <col min="8" max="8" width="30" customWidth="1"/>
    <col min="9" max="10" width="24" customWidth="1"/>
    <col min="11" max="11" width="28" customWidth="1"/>
    <col min="12" max="12" width="22" customWidth="1"/>
    <col min="13" max="13" width="20" customWidth="1"/>
    <col min="14" max="14" width="24" customWidth="1"/>
    <col min="15" max="15" width="15" customWidth="1"/>
    <col min="16" max="16" width="42" customWidth="1"/>
  </cols>
  <sheetData>
    <row r="1" spans="1:16" ht="30" customHeight="1">
      <c r="A1" s="9" t="s">
        <v>1900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>
      <c r="A2" s="4" t="s">
        <v>1901</v>
      </c>
      <c r="B2" s="4" t="s">
        <v>1902</v>
      </c>
      <c r="C2" s="4" t="s">
        <v>1903</v>
      </c>
      <c r="D2" s="4" t="s">
        <v>291</v>
      </c>
      <c r="E2" s="4" t="s">
        <v>816</v>
      </c>
      <c r="F2" s="4" t="s">
        <v>1904</v>
      </c>
      <c r="G2" s="4" t="s">
        <v>1905</v>
      </c>
      <c r="H2" s="4" t="s">
        <v>1906</v>
      </c>
      <c r="I2" s="4" t="s">
        <v>1907</v>
      </c>
      <c r="J2" s="4" t="s">
        <v>1475</v>
      </c>
      <c r="K2" s="4" t="s">
        <v>1908</v>
      </c>
      <c r="L2" s="4" t="s">
        <v>1909</v>
      </c>
      <c r="M2" s="4" t="s">
        <v>1075</v>
      </c>
      <c r="N2" s="4" t="s">
        <v>794</v>
      </c>
      <c r="O2" s="4" t="s">
        <v>64</v>
      </c>
      <c r="P2" s="4" t="s">
        <v>1910</v>
      </c>
    </row>
    <row r="3" spans="1:16" ht="15" customHeight="1">
      <c r="A3" s="2" t="s">
        <v>1911</v>
      </c>
      <c r="B3" s="2" t="s">
        <v>1912</v>
      </c>
      <c r="C3" s="2" t="s">
        <v>193</v>
      </c>
      <c r="D3" s="2" t="s">
        <v>308</v>
      </c>
      <c r="E3" s="2" t="s">
        <v>653</v>
      </c>
      <c r="F3" s="2" t="s">
        <v>815</v>
      </c>
      <c r="G3" s="2" t="s">
        <v>1076</v>
      </c>
      <c r="H3" s="2"/>
      <c r="I3" s="2" t="s">
        <v>1464</v>
      </c>
      <c r="J3" s="2" t="s">
        <v>1479</v>
      </c>
      <c r="K3" s="2" t="s">
        <v>1644</v>
      </c>
      <c r="L3" s="2" t="s">
        <v>1890</v>
      </c>
      <c r="M3" s="2" t="s">
        <v>1084</v>
      </c>
      <c r="N3" s="2"/>
      <c r="O3" s="2" t="s">
        <v>16</v>
      </c>
      <c r="P3" s="2" t="s">
        <v>1913</v>
      </c>
    </row>
    <row r="4" spans="1:16" ht="26.45" customHeight="1">
      <c r="A4" s="2" t="s">
        <v>1914</v>
      </c>
      <c r="B4" s="2" t="s">
        <v>119</v>
      </c>
      <c r="C4" s="2" t="s">
        <v>1915</v>
      </c>
      <c r="D4" s="2" t="s">
        <v>1916</v>
      </c>
      <c r="E4" s="2" t="s">
        <v>678</v>
      </c>
      <c r="F4" s="2" t="s">
        <v>1917</v>
      </c>
      <c r="G4" s="2" t="s">
        <v>1918</v>
      </c>
      <c r="H4" s="2"/>
      <c r="I4" s="2" t="s">
        <v>1919</v>
      </c>
      <c r="J4" s="2" t="s">
        <v>1920</v>
      </c>
      <c r="K4" s="2" t="s">
        <v>1921</v>
      </c>
      <c r="L4" s="2" t="s">
        <v>1922</v>
      </c>
      <c r="M4" s="2" t="s">
        <v>1923</v>
      </c>
      <c r="N4" s="2"/>
      <c r="O4" s="2" t="s">
        <v>16</v>
      </c>
      <c r="P4" s="2" t="s">
        <v>1924</v>
      </c>
    </row>
    <row r="5" spans="1:16" ht="26.45" customHeight="1">
      <c r="A5" s="2" t="s">
        <v>1925</v>
      </c>
      <c r="B5" s="2" t="s">
        <v>137</v>
      </c>
      <c r="C5" s="2" t="s">
        <v>219</v>
      </c>
      <c r="D5" s="2" t="s">
        <v>363</v>
      </c>
      <c r="E5" s="2" t="s">
        <v>1926</v>
      </c>
      <c r="F5" s="2" t="s">
        <v>1927</v>
      </c>
      <c r="G5" s="2" t="s">
        <v>1928</v>
      </c>
      <c r="H5" s="2" t="s">
        <v>1929</v>
      </c>
      <c r="I5" s="2" t="s">
        <v>1387</v>
      </c>
      <c r="J5" s="2" t="s">
        <v>1527</v>
      </c>
      <c r="K5" s="2" t="s">
        <v>1930</v>
      </c>
      <c r="L5" s="2" t="s">
        <v>1873</v>
      </c>
      <c r="M5" s="2" t="s">
        <v>1931</v>
      </c>
      <c r="N5" s="2"/>
      <c r="O5" s="2" t="s">
        <v>16</v>
      </c>
      <c r="P5" s="2" t="s">
        <v>1932</v>
      </c>
    </row>
    <row r="6" spans="1:16" ht="26.45" customHeight="1">
      <c r="A6" s="2" t="s">
        <v>1933</v>
      </c>
      <c r="B6" s="2" t="s">
        <v>128</v>
      </c>
      <c r="C6" s="2" t="s">
        <v>228</v>
      </c>
      <c r="D6" s="2" t="s">
        <v>373</v>
      </c>
      <c r="E6" s="2" t="s">
        <v>718</v>
      </c>
      <c r="F6" s="2" t="s">
        <v>1934</v>
      </c>
      <c r="G6" s="2" t="s">
        <v>1935</v>
      </c>
      <c r="H6" s="2" t="s">
        <v>1936</v>
      </c>
      <c r="I6" s="2" t="s">
        <v>1387</v>
      </c>
      <c r="J6" s="2" t="s">
        <v>1521</v>
      </c>
      <c r="K6" s="2" t="s">
        <v>1937</v>
      </c>
      <c r="L6" s="2" t="s">
        <v>1873</v>
      </c>
      <c r="M6" s="2" t="s">
        <v>1938</v>
      </c>
      <c r="N6" s="2"/>
      <c r="O6" s="2" t="s">
        <v>16</v>
      </c>
      <c r="P6" s="2" t="s">
        <v>1939</v>
      </c>
    </row>
    <row r="7" spans="1:16" ht="26.45" customHeight="1">
      <c r="A7" s="2" t="s">
        <v>1940</v>
      </c>
      <c r="B7" s="2" t="s">
        <v>119</v>
      </c>
      <c r="C7" s="2" t="s">
        <v>235</v>
      </c>
      <c r="D7" s="2" t="s">
        <v>391</v>
      </c>
      <c r="E7" s="2" t="s">
        <v>1941</v>
      </c>
      <c r="F7" s="2" t="s">
        <v>1942</v>
      </c>
      <c r="G7" s="2" t="s">
        <v>1943</v>
      </c>
      <c r="H7" s="2"/>
      <c r="I7" s="2" t="s">
        <v>1387</v>
      </c>
      <c r="J7" s="2" t="s">
        <v>1944</v>
      </c>
      <c r="K7" s="2" t="s">
        <v>1945</v>
      </c>
      <c r="L7" s="2" t="s">
        <v>1946</v>
      </c>
      <c r="M7" s="2" t="s">
        <v>1947</v>
      </c>
      <c r="N7" s="2"/>
      <c r="O7" s="2" t="s">
        <v>16</v>
      </c>
      <c r="P7" s="2" t="s">
        <v>1948</v>
      </c>
    </row>
    <row r="8" spans="1:16" ht="15" customHeight="1">
      <c r="A8" s="2" t="s">
        <v>1949</v>
      </c>
      <c r="B8" s="2" t="s">
        <v>137</v>
      </c>
      <c r="C8" s="2" t="s">
        <v>243</v>
      </c>
      <c r="D8" s="2" t="s">
        <v>399</v>
      </c>
      <c r="E8" s="2"/>
      <c r="F8" s="2" t="s">
        <v>948</v>
      </c>
      <c r="G8" s="2" t="s">
        <v>1187</v>
      </c>
      <c r="H8" s="2"/>
      <c r="I8" s="2" t="s">
        <v>1396</v>
      </c>
      <c r="J8" s="2" t="s">
        <v>1582</v>
      </c>
      <c r="K8" s="2" t="s">
        <v>1732</v>
      </c>
      <c r="L8" s="2" t="s">
        <v>1873</v>
      </c>
      <c r="M8" s="2" t="s">
        <v>1194</v>
      </c>
      <c r="N8" s="2"/>
      <c r="O8" s="2" t="s">
        <v>16</v>
      </c>
      <c r="P8" s="2" t="s">
        <v>1950</v>
      </c>
    </row>
    <row r="9" spans="1:16" ht="26.45" customHeight="1">
      <c r="A9" s="2" t="s">
        <v>1951</v>
      </c>
      <c r="B9" s="2" t="s">
        <v>1952</v>
      </c>
      <c r="C9" s="2" t="s">
        <v>261</v>
      </c>
      <c r="D9" s="2" t="s">
        <v>429</v>
      </c>
      <c r="E9" s="2"/>
      <c r="F9" s="2" t="s">
        <v>1953</v>
      </c>
      <c r="G9" s="2" t="s">
        <v>1195</v>
      </c>
      <c r="H9" s="2"/>
      <c r="I9" s="2" t="s">
        <v>1954</v>
      </c>
      <c r="J9" s="2" t="s">
        <v>1594</v>
      </c>
      <c r="K9" s="2" t="s">
        <v>1742</v>
      </c>
      <c r="L9" s="2" t="s">
        <v>1879</v>
      </c>
      <c r="M9" s="2" t="s">
        <v>1203</v>
      </c>
      <c r="N9" s="2"/>
      <c r="O9" s="2" t="s">
        <v>16</v>
      </c>
      <c r="P9" s="2" t="s">
        <v>1955</v>
      </c>
    </row>
    <row r="10" spans="1:16" ht="15" customHeight="1">
      <c r="A10" s="2" t="s">
        <v>1956</v>
      </c>
      <c r="B10" s="2" t="s">
        <v>164</v>
      </c>
      <c r="C10" s="2" t="s">
        <v>279</v>
      </c>
      <c r="D10" s="2" t="s">
        <v>478</v>
      </c>
      <c r="E10" s="2"/>
      <c r="F10" s="2" t="s">
        <v>1957</v>
      </c>
      <c r="G10" s="2" t="s">
        <v>1204</v>
      </c>
      <c r="H10" s="2"/>
      <c r="I10" s="2"/>
      <c r="J10" s="2" t="s">
        <v>1623</v>
      </c>
      <c r="K10" s="2" t="s">
        <v>1778</v>
      </c>
      <c r="L10" s="2" t="s">
        <v>1895</v>
      </c>
      <c r="M10" s="2" t="s">
        <v>1210</v>
      </c>
      <c r="N10" s="2"/>
      <c r="O10" s="2" t="s">
        <v>16</v>
      </c>
      <c r="P10" s="2" t="s">
        <v>1958</v>
      </c>
    </row>
  </sheetData>
  <mergeCells count="1">
    <mergeCell ref="A1:P1"/>
  </mergeCells>
  <conditionalFormatting sqref="O3:O700">
    <cfRule type="expression" dxfId="9" priority="1">
      <formula>O3="Validated"</formula>
    </cfRule>
    <cfRule type="expression" dxfId="8" priority="2">
      <formula>O3="Approved"</formula>
    </cfRule>
    <cfRule type="expression" dxfId="7" priority="3">
      <formula>O3="Under review"</formula>
    </cfRule>
    <cfRule type="expression" dxfId="6" priority="4">
      <formula>O3="Failed"</formula>
    </cfRule>
  </conditionalFormatting>
  <dataValidations count="1">
    <dataValidation type="list" sqref="O3:O700" xr:uid="{00000000-0002-0000-0F00-000000000000}">
      <formula1>"Draft,Complete,Partially complete,Validated,Gap,Not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"/>
  <sheetViews>
    <sheetView workbookViewId="0"/>
  </sheetViews>
  <sheetFormatPr defaultRowHeight="14.25"/>
  <cols>
    <col min="1" max="1" width="16" customWidth="1"/>
    <col min="2" max="3" width="18" customWidth="1"/>
    <col min="4" max="4" width="16" customWidth="1"/>
    <col min="5" max="5" width="36" customWidth="1"/>
    <col min="6" max="6" width="48" customWidth="1"/>
    <col min="7" max="7" width="18" customWidth="1"/>
    <col min="8" max="8" width="30" customWidth="1"/>
    <col min="9" max="10" width="38" customWidth="1"/>
    <col min="11" max="11" width="14" customWidth="1"/>
    <col min="12" max="12" width="34" customWidth="1"/>
    <col min="13" max="13" width="20" customWidth="1"/>
    <col min="14" max="14" width="32" customWidth="1"/>
    <col min="15" max="15" width="38" customWidth="1"/>
  </cols>
  <sheetData>
    <row r="1" spans="1:15" ht="30" customHeight="1">
      <c r="A1" s="9" t="s">
        <v>1959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>
      <c r="A2" s="4" t="s">
        <v>1960</v>
      </c>
      <c r="B2" s="4" t="s">
        <v>1961</v>
      </c>
      <c r="C2" s="4" t="s">
        <v>1962</v>
      </c>
      <c r="D2" s="4" t="s">
        <v>1963</v>
      </c>
      <c r="E2" s="4" t="s">
        <v>1964</v>
      </c>
      <c r="F2" s="4" t="s">
        <v>1965</v>
      </c>
      <c r="G2" s="4" t="s">
        <v>1966</v>
      </c>
      <c r="H2" s="4" t="s">
        <v>1967</v>
      </c>
      <c r="I2" s="4" t="s">
        <v>1968</v>
      </c>
      <c r="J2" s="4" t="s">
        <v>1969</v>
      </c>
      <c r="K2" s="4" t="s">
        <v>183</v>
      </c>
      <c r="L2" s="4" t="s">
        <v>1970</v>
      </c>
      <c r="M2" s="4" t="s">
        <v>1971</v>
      </c>
      <c r="N2" s="4" t="s">
        <v>1637</v>
      </c>
      <c r="O2" s="4" t="s">
        <v>652</v>
      </c>
    </row>
    <row r="3" spans="1:15" ht="15" customHeight="1">
      <c r="A3" s="2" t="s">
        <v>1972</v>
      </c>
      <c r="B3" s="2" t="s">
        <v>1973</v>
      </c>
      <c r="C3" s="2" t="s">
        <v>66</v>
      </c>
      <c r="D3" s="2" t="s">
        <v>1902</v>
      </c>
      <c r="E3" s="2" t="s">
        <v>67</v>
      </c>
      <c r="F3" s="2"/>
      <c r="G3" s="2" t="s">
        <v>667</v>
      </c>
      <c r="H3" s="2"/>
      <c r="I3" s="2"/>
      <c r="J3" s="2"/>
      <c r="K3" s="2" t="s">
        <v>192</v>
      </c>
      <c r="L3" s="2"/>
      <c r="M3" s="2" t="s">
        <v>1974</v>
      </c>
      <c r="N3" s="2"/>
      <c r="O3" s="2" t="s">
        <v>1975</v>
      </c>
    </row>
    <row r="4" spans="1:15" ht="15" customHeight="1">
      <c r="A4" s="2" t="s">
        <v>1976</v>
      </c>
      <c r="B4" s="2" t="s">
        <v>1973</v>
      </c>
      <c r="C4" s="2" t="s">
        <v>653</v>
      </c>
      <c r="D4" s="2" t="s">
        <v>816</v>
      </c>
      <c r="E4" s="2" t="s">
        <v>1224</v>
      </c>
      <c r="F4" s="2"/>
      <c r="G4" s="2" t="s">
        <v>667</v>
      </c>
      <c r="H4" s="2"/>
      <c r="I4" s="2"/>
      <c r="J4" s="2"/>
      <c r="K4" s="2" t="s">
        <v>192</v>
      </c>
      <c r="L4" s="2"/>
      <c r="M4" s="2" t="s">
        <v>1974</v>
      </c>
      <c r="N4" s="2"/>
      <c r="O4" s="2" t="s">
        <v>1977</v>
      </c>
    </row>
    <row r="5" spans="1:15" ht="26.45" customHeight="1">
      <c r="A5" s="2" t="s">
        <v>1978</v>
      </c>
      <c r="B5" s="2" t="s">
        <v>1973</v>
      </c>
      <c r="C5" s="2" t="s">
        <v>678</v>
      </c>
      <c r="D5" s="2" t="s">
        <v>816</v>
      </c>
      <c r="E5" s="2" t="s">
        <v>680</v>
      </c>
      <c r="F5" s="2"/>
      <c r="G5" s="2" t="s">
        <v>667</v>
      </c>
      <c r="H5" s="2"/>
      <c r="I5" s="2"/>
      <c r="J5" s="2"/>
      <c r="K5" s="2" t="s">
        <v>192</v>
      </c>
      <c r="L5" s="2"/>
      <c r="M5" s="2" t="s">
        <v>1974</v>
      </c>
      <c r="N5" s="2"/>
      <c r="O5" s="2" t="s">
        <v>1979</v>
      </c>
    </row>
    <row r="6" spans="1:15" ht="26.45" customHeight="1">
      <c r="A6" s="2" t="s">
        <v>1980</v>
      </c>
      <c r="B6" s="2" t="s">
        <v>1973</v>
      </c>
      <c r="C6" s="2" t="s">
        <v>1246</v>
      </c>
      <c r="D6" s="2" t="s">
        <v>1981</v>
      </c>
      <c r="E6" s="2" t="s">
        <v>1982</v>
      </c>
      <c r="F6" s="2"/>
      <c r="G6" s="2" t="s">
        <v>667</v>
      </c>
      <c r="H6" s="2"/>
      <c r="I6" s="2"/>
      <c r="J6" s="2"/>
      <c r="K6" s="2" t="s">
        <v>192</v>
      </c>
      <c r="L6" s="2"/>
      <c r="M6" s="2" t="s">
        <v>1974</v>
      </c>
      <c r="N6" s="2"/>
      <c r="O6" s="2" t="s">
        <v>1983</v>
      </c>
    </row>
    <row r="7" spans="1:15" ht="26.45" customHeight="1">
      <c r="A7" s="2" t="s">
        <v>1984</v>
      </c>
      <c r="B7" s="2" t="s">
        <v>1973</v>
      </c>
      <c r="C7" s="2" t="s">
        <v>1309</v>
      </c>
      <c r="D7" s="2" t="s">
        <v>1985</v>
      </c>
      <c r="E7" s="2" t="s">
        <v>1986</v>
      </c>
      <c r="F7" s="2"/>
      <c r="G7" s="2" t="s">
        <v>667</v>
      </c>
      <c r="H7" s="2"/>
      <c r="I7" s="2"/>
      <c r="J7" s="2"/>
      <c r="K7" s="2" t="s">
        <v>192</v>
      </c>
      <c r="L7" s="2"/>
      <c r="M7" s="2" t="s">
        <v>1974</v>
      </c>
      <c r="N7" s="2"/>
      <c r="O7" s="2" t="s">
        <v>1987</v>
      </c>
    </row>
    <row r="8" spans="1:15" ht="15" customHeight="1">
      <c r="A8" s="2" t="s">
        <v>1988</v>
      </c>
      <c r="B8" s="2" t="s">
        <v>1973</v>
      </c>
      <c r="C8" s="2" t="s">
        <v>1758</v>
      </c>
      <c r="D8" s="2" t="s">
        <v>1632</v>
      </c>
      <c r="E8" s="2" t="s">
        <v>460</v>
      </c>
      <c r="F8" s="2"/>
      <c r="G8" s="2" t="s">
        <v>667</v>
      </c>
      <c r="H8" s="2"/>
      <c r="I8" s="2"/>
      <c r="J8" s="2"/>
      <c r="K8" s="2" t="s">
        <v>278</v>
      </c>
      <c r="L8" s="2"/>
      <c r="M8" s="2" t="s">
        <v>1974</v>
      </c>
      <c r="N8" s="2"/>
      <c r="O8" s="2" t="s">
        <v>1989</v>
      </c>
    </row>
    <row r="9" spans="1:15" ht="15" customHeight="1">
      <c r="A9" s="2" t="s">
        <v>1990</v>
      </c>
      <c r="B9" s="2" t="s">
        <v>1973</v>
      </c>
      <c r="C9" s="2" t="s">
        <v>989</v>
      </c>
      <c r="D9" s="2" t="s">
        <v>1991</v>
      </c>
      <c r="E9" s="2" t="s">
        <v>1992</v>
      </c>
      <c r="F9" s="2"/>
      <c r="G9" s="2" t="s">
        <v>667</v>
      </c>
      <c r="H9" s="2"/>
      <c r="I9" s="2"/>
      <c r="J9" s="2"/>
      <c r="K9" s="2" t="s">
        <v>1993</v>
      </c>
      <c r="L9" s="2"/>
      <c r="M9" s="2" t="s">
        <v>1974</v>
      </c>
      <c r="N9" s="2"/>
      <c r="O9" s="2" t="s">
        <v>1994</v>
      </c>
    </row>
    <row r="10" spans="1:15" ht="15" customHeight="1">
      <c r="A10" s="2" t="s">
        <v>1995</v>
      </c>
      <c r="B10" s="2" t="s">
        <v>1996</v>
      </c>
      <c r="C10" s="2" t="s">
        <v>507</v>
      </c>
      <c r="D10" s="2" t="s">
        <v>291</v>
      </c>
      <c r="E10" s="2" t="s">
        <v>508</v>
      </c>
      <c r="F10" s="2"/>
      <c r="G10" s="2" t="s">
        <v>667</v>
      </c>
      <c r="H10" s="2"/>
      <c r="I10" s="2"/>
      <c r="J10" s="2"/>
      <c r="K10" s="2" t="s">
        <v>192</v>
      </c>
      <c r="L10" s="2"/>
      <c r="M10" s="2" t="s">
        <v>1974</v>
      </c>
      <c r="N10" s="2"/>
      <c r="O10" s="2" t="s">
        <v>1997</v>
      </c>
    </row>
  </sheetData>
  <mergeCells count="1">
    <mergeCell ref="A1:O1"/>
  </mergeCells>
  <dataValidations count="3">
    <dataValidation type="list" sqref="G3:G700" xr:uid="{00000000-0002-0000-1000-000000000000}">
      <formula1>"Adopted,Adapted,Mapped to existing,Divided,Combined,Replaced,Deferred,Unavailable,Not applicable,To assess"</formula1>
    </dataValidation>
    <dataValidation type="list" sqref="K3:K700" xr:uid="{00000000-0002-0000-1000-000001000000}">
      <formula1>"Mandatory,High,Desirable,Optional,Not applicable"</formula1>
    </dataValidation>
    <dataValidation type="list" sqref="M3:M700" xr:uid="{00000000-0002-0000-1000-000002000000}">
      <formula1>"Not started,Planned,In progress,Partially validated,Validated with conditions,Validated,Failed,Superseded,Not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0"/>
  <sheetViews>
    <sheetView workbookViewId="0"/>
  </sheetViews>
  <sheetFormatPr defaultRowHeight="14.25"/>
  <cols>
    <col min="1" max="1" width="15" customWidth="1"/>
    <col min="2" max="2" width="28" customWidth="1"/>
    <col min="3" max="3" width="38" customWidth="1"/>
    <col min="4" max="4" width="44" customWidth="1"/>
    <col min="5" max="6" width="58" customWidth="1"/>
    <col min="7" max="7" width="24" customWidth="1"/>
    <col min="8" max="8" width="14" customWidth="1"/>
    <col min="9" max="10" width="18" customWidth="1"/>
    <col min="11" max="11" width="44" customWidth="1"/>
  </cols>
  <sheetData>
    <row r="1" spans="1:11" ht="30" customHeight="1">
      <c r="A1" s="9" t="s">
        <v>1998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customHeight="1">
      <c r="A2" s="4" t="s">
        <v>1999</v>
      </c>
      <c r="B2" s="4" t="s">
        <v>2000</v>
      </c>
      <c r="C2" s="4" t="s">
        <v>2001</v>
      </c>
      <c r="D2" s="4" t="s">
        <v>178</v>
      </c>
      <c r="E2" s="4" t="s">
        <v>2002</v>
      </c>
      <c r="F2" s="4" t="s">
        <v>2003</v>
      </c>
      <c r="G2" s="4" t="s">
        <v>2004</v>
      </c>
      <c r="H2" s="4" t="s">
        <v>183</v>
      </c>
      <c r="I2" s="4" t="s">
        <v>2005</v>
      </c>
      <c r="J2" s="4" t="s">
        <v>64</v>
      </c>
      <c r="K2" s="4" t="s">
        <v>2006</v>
      </c>
    </row>
    <row r="3" spans="1:11" ht="26.45" customHeight="1">
      <c r="A3" s="2" t="s">
        <v>1084</v>
      </c>
      <c r="B3" s="2" t="s">
        <v>2007</v>
      </c>
      <c r="C3" s="2" t="s">
        <v>2008</v>
      </c>
      <c r="D3" s="2" t="s">
        <v>2009</v>
      </c>
      <c r="E3" s="2" t="s">
        <v>2010</v>
      </c>
      <c r="F3" s="2" t="s">
        <v>2011</v>
      </c>
      <c r="G3" s="2" t="s">
        <v>2012</v>
      </c>
      <c r="H3" s="2" t="s">
        <v>1083</v>
      </c>
      <c r="I3" s="2" t="s">
        <v>801</v>
      </c>
      <c r="J3" s="2" t="s">
        <v>2013</v>
      </c>
      <c r="K3" s="2"/>
    </row>
    <row r="4" spans="1:11" ht="26.45" customHeight="1">
      <c r="A4" s="2" t="s">
        <v>1093</v>
      </c>
      <c r="B4" s="2" t="s">
        <v>2014</v>
      </c>
      <c r="C4" s="2" t="s">
        <v>2015</v>
      </c>
      <c r="D4" s="2" t="s">
        <v>2016</v>
      </c>
      <c r="E4" s="2" t="s">
        <v>2017</v>
      </c>
      <c r="F4" s="2" t="s">
        <v>2018</v>
      </c>
      <c r="G4" s="2" t="s">
        <v>2019</v>
      </c>
      <c r="H4" s="2" t="s">
        <v>278</v>
      </c>
      <c r="I4" s="2" t="s">
        <v>801</v>
      </c>
      <c r="J4" s="2" t="s">
        <v>2013</v>
      </c>
      <c r="K4" s="2"/>
    </row>
    <row r="5" spans="1:11" ht="26.45" customHeight="1">
      <c r="A5" s="2" t="s">
        <v>1102</v>
      </c>
      <c r="B5" s="2" t="s">
        <v>2020</v>
      </c>
      <c r="C5" s="2" t="s">
        <v>2021</v>
      </c>
      <c r="D5" s="2" t="s">
        <v>2022</v>
      </c>
      <c r="E5" s="2" t="s">
        <v>2023</v>
      </c>
      <c r="F5" s="2" t="s">
        <v>2024</v>
      </c>
      <c r="G5" s="2" t="s">
        <v>2025</v>
      </c>
      <c r="H5" s="2" t="s">
        <v>1083</v>
      </c>
      <c r="I5" s="2" t="s">
        <v>801</v>
      </c>
      <c r="J5" s="2" t="s">
        <v>2013</v>
      </c>
      <c r="K5" s="2"/>
    </row>
    <row r="6" spans="1:11" ht="15" customHeight="1">
      <c r="A6" s="2" t="s">
        <v>1112</v>
      </c>
      <c r="B6" s="2" t="s">
        <v>2026</v>
      </c>
      <c r="C6" s="2" t="s">
        <v>2027</v>
      </c>
      <c r="D6" s="2" t="s">
        <v>2028</v>
      </c>
      <c r="E6" s="2" t="s">
        <v>2029</v>
      </c>
      <c r="F6" s="2" t="s">
        <v>2030</v>
      </c>
      <c r="G6" s="2" t="s">
        <v>2031</v>
      </c>
      <c r="H6" s="2" t="s">
        <v>1083</v>
      </c>
      <c r="I6" s="2" t="s">
        <v>801</v>
      </c>
      <c r="J6" s="2" t="s">
        <v>2013</v>
      </c>
      <c r="K6" s="2"/>
    </row>
    <row r="7" spans="1:11" ht="26.45" customHeight="1">
      <c r="A7" s="2" t="s">
        <v>1120</v>
      </c>
      <c r="B7" s="2" t="s">
        <v>2032</v>
      </c>
      <c r="C7" s="2" t="s">
        <v>2033</v>
      </c>
      <c r="D7" s="2" t="s">
        <v>2034</v>
      </c>
      <c r="E7" s="2" t="s">
        <v>2035</v>
      </c>
      <c r="F7" s="2" t="s">
        <v>2036</v>
      </c>
      <c r="G7" s="2" t="s">
        <v>2037</v>
      </c>
      <c r="H7" s="2" t="s">
        <v>1083</v>
      </c>
      <c r="I7" s="2" t="s">
        <v>801</v>
      </c>
      <c r="J7" s="2" t="s">
        <v>2013</v>
      </c>
      <c r="K7" s="2"/>
    </row>
    <row r="8" spans="1:11" ht="26.45" customHeight="1">
      <c r="A8" s="2" t="s">
        <v>1129</v>
      </c>
      <c r="B8" s="2" t="s">
        <v>2038</v>
      </c>
      <c r="C8" s="2" t="s">
        <v>2039</v>
      </c>
      <c r="D8" s="2" t="s">
        <v>2040</v>
      </c>
      <c r="E8" s="2" t="s">
        <v>2041</v>
      </c>
      <c r="F8" s="2" t="s">
        <v>2042</v>
      </c>
      <c r="G8" s="2" t="s">
        <v>2043</v>
      </c>
      <c r="H8" s="2" t="s">
        <v>278</v>
      </c>
      <c r="I8" s="2" t="s">
        <v>801</v>
      </c>
      <c r="J8" s="2" t="s">
        <v>2013</v>
      </c>
      <c r="K8" s="2"/>
    </row>
    <row r="9" spans="1:11" ht="26.45" customHeight="1">
      <c r="A9" s="2" t="s">
        <v>1138</v>
      </c>
      <c r="B9" s="2" t="s">
        <v>2044</v>
      </c>
      <c r="C9" s="2" t="s">
        <v>2045</v>
      </c>
      <c r="D9" s="2" t="s">
        <v>2046</v>
      </c>
      <c r="E9" s="2" t="s">
        <v>2047</v>
      </c>
      <c r="F9" s="2" t="s">
        <v>2048</v>
      </c>
      <c r="G9" s="2" t="s">
        <v>2049</v>
      </c>
      <c r="H9" s="2" t="s">
        <v>1083</v>
      </c>
      <c r="I9" s="2" t="s">
        <v>801</v>
      </c>
      <c r="J9" s="2" t="s">
        <v>2013</v>
      </c>
      <c r="K9" s="2"/>
    </row>
    <row r="10" spans="1:11" ht="26.45" customHeight="1">
      <c r="A10" s="2" t="s">
        <v>1146</v>
      </c>
      <c r="B10" s="2" t="s">
        <v>2050</v>
      </c>
      <c r="C10" s="2" t="s">
        <v>2051</v>
      </c>
      <c r="D10" s="2" t="s">
        <v>2052</v>
      </c>
      <c r="E10" s="2" t="s">
        <v>2053</v>
      </c>
      <c r="F10" s="2" t="s">
        <v>2054</v>
      </c>
      <c r="G10" s="2" t="s">
        <v>2055</v>
      </c>
      <c r="H10" s="2" t="s">
        <v>1083</v>
      </c>
      <c r="I10" s="2" t="s">
        <v>801</v>
      </c>
      <c r="J10" s="2" t="s">
        <v>2013</v>
      </c>
      <c r="K10" s="2"/>
    </row>
    <row r="11" spans="1:11" ht="26.45" customHeight="1">
      <c r="A11" s="2" t="s">
        <v>1155</v>
      </c>
      <c r="B11" s="2" t="s">
        <v>2056</v>
      </c>
      <c r="C11" s="2" t="s">
        <v>2057</v>
      </c>
      <c r="D11" s="2" t="s">
        <v>2058</v>
      </c>
      <c r="E11" s="2" t="s">
        <v>2059</v>
      </c>
      <c r="F11" s="2" t="s">
        <v>2060</v>
      </c>
      <c r="G11" s="2" t="s">
        <v>2061</v>
      </c>
      <c r="H11" s="2" t="s">
        <v>278</v>
      </c>
      <c r="I11" s="2" t="s">
        <v>801</v>
      </c>
      <c r="J11" s="2" t="s">
        <v>2013</v>
      </c>
      <c r="K11" s="2"/>
    </row>
    <row r="12" spans="1:11" ht="26.45" customHeight="1">
      <c r="A12" s="2" t="s">
        <v>1162</v>
      </c>
      <c r="B12" s="2" t="s">
        <v>2062</v>
      </c>
      <c r="C12" s="2" t="s">
        <v>2063</v>
      </c>
      <c r="D12" s="2" t="s">
        <v>2064</v>
      </c>
      <c r="E12" s="2" t="s">
        <v>2065</v>
      </c>
      <c r="F12" s="2" t="s">
        <v>2066</v>
      </c>
      <c r="G12" s="2" t="s">
        <v>2067</v>
      </c>
      <c r="H12" s="2" t="s">
        <v>1083</v>
      </c>
      <c r="I12" s="2" t="s">
        <v>801</v>
      </c>
      <c r="J12" s="2" t="s">
        <v>2013</v>
      </c>
      <c r="K12" s="2"/>
    </row>
    <row r="13" spans="1:11" ht="15" customHeight="1">
      <c r="A13" s="2" t="s">
        <v>1170</v>
      </c>
      <c r="B13" s="2" t="s">
        <v>2068</v>
      </c>
      <c r="C13" s="2" t="s">
        <v>2069</v>
      </c>
      <c r="D13" s="2" t="s">
        <v>2070</v>
      </c>
      <c r="E13" s="2" t="s">
        <v>2071</v>
      </c>
      <c r="F13" s="2" t="s">
        <v>2072</v>
      </c>
      <c r="G13" s="2" t="s">
        <v>941</v>
      </c>
      <c r="H13" s="2" t="s">
        <v>1083</v>
      </c>
      <c r="I13" s="2" t="s">
        <v>801</v>
      </c>
      <c r="J13" s="2" t="s">
        <v>2013</v>
      </c>
      <c r="K13" s="2"/>
    </row>
    <row r="14" spans="1:11" ht="26.45" customHeight="1">
      <c r="A14" s="2" t="s">
        <v>1178</v>
      </c>
      <c r="B14" s="2" t="s">
        <v>2073</v>
      </c>
      <c r="C14" s="2" t="s">
        <v>2074</v>
      </c>
      <c r="D14" s="2" t="s">
        <v>2075</v>
      </c>
      <c r="E14" s="2" t="s">
        <v>2071</v>
      </c>
      <c r="F14" s="2" t="s">
        <v>2076</v>
      </c>
      <c r="G14" s="2" t="s">
        <v>2077</v>
      </c>
      <c r="H14" s="2" t="s">
        <v>278</v>
      </c>
      <c r="I14" s="2" t="s">
        <v>801</v>
      </c>
      <c r="J14" s="2" t="s">
        <v>2013</v>
      </c>
      <c r="K14" s="2"/>
    </row>
    <row r="15" spans="1:11" ht="15" customHeight="1">
      <c r="A15" s="2" t="s">
        <v>1186</v>
      </c>
      <c r="B15" s="2" t="s">
        <v>2078</v>
      </c>
      <c r="C15" s="2" t="s">
        <v>2079</v>
      </c>
      <c r="D15" s="2" t="s">
        <v>2080</v>
      </c>
      <c r="E15" s="2" t="s">
        <v>2081</v>
      </c>
      <c r="F15" s="2" t="s">
        <v>2082</v>
      </c>
      <c r="G15" s="2" t="s">
        <v>2083</v>
      </c>
      <c r="H15" s="2" t="s">
        <v>1083</v>
      </c>
      <c r="I15" s="2" t="s">
        <v>801</v>
      </c>
      <c r="J15" s="2" t="s">
        <v>2013</v>
      </c>
      <c r="K15" s="2"/>
    </row>
    <row r="16" spans="1:11" ht="26.45" customHeight="1">
      <c r="A16" s="2" t="s">
        <v>1194</v>
      </c>
      <c r="B16" s="2" t="s">
        <v>2084</v>
      </c>
      <c r="C16" s="2" t="s">
        <v>2085</v>
      </c>
      <c r="D16" s="2" t="s">
        <v>2086</v>
      </c>
      <c r="E16" s="2" t="s">
        <v>2087</v>
      </c>
      <c r="F16" s="2" t="s">
        <v>2088</v>
      </c>
      <c r="G16" s="2" t="s">
        <v>2089</v>
      </c>
      <c r="H16" s="2" t="s">
        <v>1083</v>
      </c>
      <c r="I16" s="2" t="s">
        <v>801</v>
      </c>
      <c r="J16" s="2" t="s">
        <v>2013</v>
      </c>
      <c r="K16" s="2"/>
    </row>
    <row r="17" spans="1:11" ht="26.45" customHeight="1">
      <c r="A17" s="2" t="s">
        <v>1203</v>
      </c>
      <c r="B17" s="2" t="s">
        <v>2090</v>
      </c>
      <c r="C17" s="2" t="s">
        <v>2091</v>
      </c>
      <c r="D17" s="2" t="s">
        <v>2092</v>
      </c>
      <c r="E17" s="2" t="s">
        <v>2093</v>
      </c>
      <c r="F17" s="2" t="s">
        <v>2094</v>
      </c>
      <c r="G17" s="2" t="s">
        <v>2095</v>
      </c>
      <c r="H17" s="2" t="s">
        <v>1083</v>
      </c>
      <c r="I17" s="2" t="s">
        <v>801</v>
      </c>
      <c r="J17" s="2" t="s">
        <v>2013</v>
      </c>
      <c r="K17" s="2"/>
    </row>
    <row r="18" spans="1:11" ht="26.45" customHeight="1">
      <c r="A18" s="2" t="s">
        <v>1210</v>
      </c>
      <c r="B18" s="2" t="s">
        <v>2096</v>
      </c>
      <c r="C18" s="2" t="s">
        <v>2097</v>
      </c>
      <c r="D18" s="2" t="s">
        <v>2098</v>
      </c>
      <c r="E18" s="2" t="s">
        <v>2099</v>
      </c>
      <c r="F18" s="2" t="s">
        <v>2100</v>
      </c>
      <c r="G18" s="2" t="s">
        <v>2101</v>
      </c>
      <c r="H18" s="2" t="s">
        <v>1083</v>
      </c>
      <c r="I18" s="2" t="s">
        <v>287</v>
      </c>
      <c r="J18" s="2" t="s">
        <v>2013</v>
      </c>
      <c r="K18" s="2"/>
    </row>
    <row r="19" spans="1:11" ht="26.45" customHeight="1">
      <c r="A19" s="2" t="s">
        <v>2102</v>
      </c>
      <c r="B19" s="2" t="s">
        <v>2103</v>
      </c>
      <c r="C19" s="2" t="s">
        <v>2104</v>
      </c>
      <c r="D19" s="2" t="s">
        <v>2105</v>
      </c>
      <c r="E19" s="2" t="s">
        <v>2106</v>
      </c>
      <c r="F19" s="2" t="s">
        <v>2107</v>
      </c>
      <c r="G19" s="2" t="s">
        <v>2108</v>
      </c>
      <c r="H19" s="2" t="s">
        <v>1083</v>
      </c>
      <c r="I19" s="2" t="s">
        <v>801</v>
      </c>
      <c r="J19" s="2" t="s">
        <v>2013</v>
      </c>
      <c r="K19" s="2"/>
    </row>
    <row r="20" spans="1:11" ht="26.45" customHeight="1">
      <c r="A20" s="2" t="s">
        <v>2109</v>
      </c>
      <c r="B20" s="2" t="s">
        <v>1758</v>
      </c>
      <c r="C20" s="2" t="s">
        <v>2110</v>
      </c>
      <c r="D20" s="2" t="s">
        <v>2111</v>
      </c>
      <c r="E20" s="2" t="s">
        <v>2112</v>
      </c>
      <c r="F20" s="2" t="s">
        <v>2113</v>
      </c>
      <c r="G20" s="2" t="s">
        <v>2114</v>
      </c>
      <c r="H20" s="2" t="s">
        <v>278</v>
      </c>
      <c r="I20" s="2" t="s">
        <v>801</v>
      </c>
      <c r="J20" s="2" t="s">
        <v>2013</v>
      </c>
      <c r="K20" s="2"/>
    </row>
  </sheetData>
  <mergeCells count="1">
    <mergeCell ref="A1:K1"/>
  </mergeCells>
  <conditionalFormatting sqref="J3:J700">
    <cfRule type="expression" dxfId="5" priority="1">
      <formula>J3="Validated"</formula>
    </cfRule>
    <cfRule type="expression" dxfId="4" priority="2">
      <formula>J3="Approved"</formula>
    </cfRule>
    <cfRule type="expression" dxfId="3" priority="3">
      <formula>J3="Under review"</formula>
    </cfRule>
    <cfRule type="expression" dxfId="2" priority="4">
      <formula>J3="Failed"</formula>
    </cfRule>
  </conditionalFormatting>
  <dataValidations count="2">
    <dataValidation type="list" sqref="H3:H700" xr:uid="{00000000-0002-0000-1100-000000000000}">
      <formula1>"Critical,High,Medium,Low"</formula1>
    </dataValidation>
    <dataValidation type="list" sqref="J3:J700" xr:uid="{00000000-0002-0000-1100-000001000000}">
      <formula1>"Not started,Planned,In progress,Passed,Passed with conditions,Failed,Blocked,Superseded"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00"/>
  <sheetViews>
    <sheetView workbookViewId="0"/>
  </sheetViews>
  <sheetFormatPr defaultRowHeight="14.25"/>
  <cols>
    <col min="1" max="1" width="16" customWidth="1"/>
    <col min="2" max="2" width="15" customWidth="1"/>
    <col min="3" max="3" width="36" customWidth="1"/>
    <col min="4" max="4" width="56" customWidth="1"/>
    <col min="5" max="5" width="18" customWidth="1"/>
    <col min="6" max="6" width="14" customWidth="1"/>
    <col min="7" max="7" width="26" customWidth="1"/>
    <col min="8" max="8" width="18" customWidth="1"/>
    <col min="9" max="9" width="16" customWidth="1"/>
    <col min="10" max="10" width="54" customWidth="1"/>
    <col min="11" max="11" width="32" customWidth="1"/>
    <col min="12" max="12" width="34" customWidth="1"/>
  </cols>
  <sheetData>
    <row r="1" spans="1:12" ht="30" customHeight="1">
      <c r="A1" s="9" t="s">
        <v>2115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4" t="s">
        <v>2116</v>
      </c>
      <c r="B2" s="4" t="s">
        <v>2117</v>
      </c>
      <c r="C2" s="4" t="s">
        <v>2118</v>
      </c>
      <c r="D2" s="4" t="s">
        <v>2119</v>
      </c>
      <c r="E2" s="4" t="s">
        <v>2120</v>
      </c>
      <c r="F2" s="4" t="s">
        <v>2121</v>
      </c>
      <c r="G2" s="4" t="s">
        <v>299</v>
      </c>
      <c r="H2" s="4" t="s">
        <v>64</v>
      </c>
      <c r="I2" s="4" t="s">
        <v>2122</v>
      </c>
      <c r="J2" s="4" t="s">
        <v>2123</v>
      </c>
      <c r="K2" s="4" t="s">
        <v>2124</v>
      </c>
      <c r="L2" s="4" t="s">
        <v>1637</v>
      </c>
    </row>
    <row r="3" spans="1:12" ht="26.45" customHeight="1">
      <c r="A3" s="2" t="s">
        <v>2125</v>
      </c>
      <c r="B3" s="2" t="s">
        <v>2126</v>
      </c>
      <c r="C3" s="2" t="s">
        <v>2127</v>
      </c>
      <c r="D3" s="2" t="s">
        <v>2128</v>
      </c>
      <c r="E3" s="2" t="s">
        <v>278</v>
      </c>
      <c r="F3" s="2" t="s">
        <v>2129</v>
      </c>
      <c r="G3" s="2" t="s">
        <v>67</v>
      </c>
      <c r="H3" s="2" t="s">
        <v>2130</v>
      </c>
      <c r="I3" s="6">
        <v>46295</v>
      </c>
      <c r="J3" s="2" t="s">
        <v>2131</v>
      </c>
      <c r="K3" s="2" t="s">
        <v>507</v>
      </c>
      <c r="L3" s="2" t="s">
        <v>2132</v>
      </c>
    </row>
    <row r="4" spans="1:12" ht="26.45" customHeight="1">
      <c r="A4" s="2" t="s">
        <v>2133</v>
      </c>
      <c r="B4" s="2" t="s">
        <v>2134</v>
      </c>
      <c r="C4" s="2" t="s">
        <v>2135</v>
      </c>
      <c r="D4" s="2" t="s">
        <v>2136</v>
      </c>
      <c r="E4" s="2" t="s">
        <v>2129</v>
      </c>
      <c r="F4" s="2" t="s">
        <v>278</v>
      </c>
      <c r="G4" s="2" t="s">
        <v>67</v>
      </c>
      <c r="H4" s="2" t="s">
        <v>2137</v>
      </c>
      <c r="I4" s="6">
        <v>46326</v>
      </c>
      <c r="J4" s="2" t="s">
        <v>2138</v>
      </c>
      <c r="K4" s="2" t="s">
        <v>2139</v>
      </c>
      <c r="L4" s="2" t="s">
        <v>2140</v>
      </c>
    </row>
    <row r="5" spans="1:12" ht="26.45" customHeight="1">
      <c r="A5" s="2" t="s">
        <v>2141</v>
      </c>
      <c r="B5" s="2" t="s">
        <v>2134</v>
      </c>
      <c r="C5" s="2" t="s">
        <v>2142</v>
      </c>
      <c r="D5" s="2" t="s">
        <v>2143</v>
      </c>
      <c r="E5" s="2" t="s">
        <v>1083</v>
      </c>
      <c r="F5" s="2" t="s">
        <v>2129</v>
      </c>
      <c r="G5" s="2" t="s">
        <v>381</v>
      </c>
      <c r="H5" s="2" t="s">
        <v>2130</v>
      </c>
      <c r="I5" s="6">
        <v>46356</v>
      </c>
      <c r="J5" s="2" t="s">
        <v>2144</v>
      </c>
      <c r="K5" s="2" t="s">
        <v>1937</v>
      </c>
      <c r="L5" s="2" t="s">
        <v>2145</v>
      </c>
    </row>
    <row r="6" spans="1:12" ht="39.6" customHeight="1">
      <c r="A6" s="2" t="s">
        <v>2146</v>
      </c>
      <c r="B6" s="2" t="s">
        <v>2147</v>
      </c>
      <c r="C6" s="2" t="s">
        <v>2148</v>
      </c>
      <c r="D6" s="2" t="s">
        <v>2149</v>
      </c>
      <c r="E6" s="2" t="s">
        <v>278</v>
      </c>
      <c r="F6" s="2" t="s">
        <v>2150</v>
      </c>
      <c r="G6" s="2" t="s">
        <v>67</v>
      </c>
      <c r="H6" s="2" t="s">
        <v>2151</v>
      </c>
      <c r="I6" s="6">
        <v>46237</v>
      </c>
      <c r="J6" s="2" t="s">
        <v>2152</v>
      </c>
      <c r="K6" s="2" t="s">
        <v>1778</v>
      </c>
      <c r="L6" s="2" t="s">
        <v>2153</v>
      </c>
    </row>
    <row r="7" spans="1:12" ht="26.45" customHeight="1">
      <c r="A7" s="2" t="s">
        <v>2154</v>
      </c>
      <c r="B7" s="2" t="s">
        <v>2126</v>
      </c>
      <c r="C7" s="2" t="s">
        <v>2155</v>
      </c>
      <c r="D7" s="2" t="s">
        <v>2156</v>
      </c>
      <c r="E7" s="2" t="s">
        <v>278</v>
      </c>
      <c r="F7" s="2" t="s">
        <v>2129</v>
      </c>
      <c r="G7" s="2" t="s">
        <v>1762</v>
      </c>
      <c r="H7" s="2" t="s">
        <v>2130</v>
      </c>
      <c r="I7" s="6">
        <v>46326</v>
      </c>
      <c r="J7" s="2" t="s">
        <v>2157</v>
      </c>
      <c r="K7" s="2" t="s">
        <v>1758</v>
      </c>
      <c r="L7" s="2" t="s">
        <v>2158</v>
      </c>
    </row>
    <row r="8" spans="1:12" ht="26.45" customHeight="1">
      <c r="A8" s="2" t="s">
        <v>2159</v>
      </c>
      <c r="B8" s="2" t="s">
        <v>2134</v>
      </c>
      <c r="C8" s="2" t="s">
        <v>2160</v>
      </c>
      <c r="D8" s="2" t="s">
        <v>2161</v>
      </c>
      <c r="E8" s="2" t="s">
        <v>278</v>
      </c>
      <c r="F8" s="2" t="s">
        <v>2129</v>
      </c>
      <c r="G8" s="2" t="s">
        <v>2162</v>
      </c>
      <c r="H8" s="2" t="s">
        <v>2137</v>
      </c>
      <c r="I8" s="6">
        <v>46326</v>
      </c>
      <c r="J8" s="2" t="s">
        <v>2163</v>
      </c>
      <c r="K8" s="2" t="s">
        <v>2164</v>
      </c>
      <c r="L8" s="2" t="s">
        <v>2165</v>
      </c>
    </row>
    <row r="9" spans="1:12" ht="26.45" customHeight="1">
      <c r="A9" s="2" t="s">
        <v>2166</v>
      </c>
      <c r="B9" s="2" t="s">
        <v>2134</v>
      </c>
      <c r="C9" s="2" t="s">
        <v>2167</v>
      </c>
      <c r="D9" s="2" t="s">
        <v>2168</v>
      </c>
      <c r="E9" s="2" t="s">
        <v>278</v>
      </c>
      <c r="F9" s="2" t="s">
        <v>2129</v>
      </c>
      <c r="G9" s="2" t="s">
        <v>67</v>
      </c>
      <c r="H9" s="2" t="s">
        <v>2137</v>
      </c>
      <c r="I9" s="6">
        <v>46387</v>
      </c>
      <c r="J9" s="2" t="s">
        <v>2169</v>
      </c>
      <c r="K9" s="2" t="s">
        <v>1890</v>
      </c>
      <c r="L9" s="2" t="s">
        <v>2170</v>
      </c>
    </row>
    <row r="10" spans="1:12" ht="26.45" customHeight="1">
      <c r="A10" s="2" t="s">
        <v>2171</v>
      </c>
      <c r="B10" s="2" t="s">
        <v>2147</v>
      </c>
      <c r="C10" s="2" t="s">
        <v>2172</v>
      </c>
      <c r="D10" s="2" t="s">
        <v>2173</v>
      </c>
      <c r="E10" s="2" t="s">
        <v>2129</v>
      </c>
      <c r="F10" s="2" t="s">
        <v>2150</v>
      </c>
      <c r="G10" s="2" t="s">
        <v>67</v>
      </c>
      <c r="H10" s="2" t="s">
        <v>2151</v>
      </c>
      <c r="I10" s="6">
        <v>46237</v>
      </c>
      <c r="J10" s="2" t="s">
        <v>2174</v>
      </c>
      <c r="K10" s="2" t="s">
        <v>2139</v>
      </c>
      <c r="L10" s="2" t="s">
        <v>2175</v>
      </c>
    </row>
    <row r="11" spans="1:12">
      <c r="I11" s="7"/>
    </row>
    <row r="12" spans="1:12">
      <c r="I12" s="7"/>
    </row>
    <row r="13" spans="1:12" ht="15">
      <c r="A13" s="13" t="s">
        <v>2176</v>
      </c>
      <c r="B13" s="13"/>
      <c r="C13" s="13"/>
      <c r="D13" s="13"/>
      <c r="E13" s="13"/>
      <c r="F13" s="13"/>
      <c r="G13" s="13"/>
      <c r="H13" s="13"/>
      <c r="I13" s="14"/>
      <c r="J13" s="13"/>
      <c r="K13" s="13"/>
    </row>
    <row r="14" spans="1:12" ht="32.1" customHeight="1">
      <c r="A14" s="4" t="s">
        <v>2177</v>
      </c>
      <c r="B14" s="4" t="s">
        <v>2178</v>
      </c>
      <c r="C14" s="4" t="s">
        <v>2179</v>
      </c>
      <c r="D14" s="4" t="s">
        <v>2180</v>
      </c>
      <c r="E14" s="4" t="s">
        <v>2181</v>
      </c>
      <c r="F14" s="4" t="s">
        <v>2182</v>
      </c>
      <c r="G14" s="4" t="s">
        <v>2183</v>
      </c>
      <c r="H14" s="4" t="s">
        <v>2184</v>
      </c>
      <c r="I14" s="8" t="s">
        <v>2185</v>
      </c>
      <c r="J14" s="4" t="s">
        <v>64</v>
      </c>
      <c r="K14" s="4" t="s">
        <v>2186</v>
      </c>
    </row>
    <row r="15" spans="1:12" ht="85.5">
      <c r="A15" s="2" t="s">
        <v>2187</v>
      </c>
      <c r="B15" s="6">
        <v>46237</v>
      </c>
      <c r="C15" s="2" t="s">
        <v>2188</v>
      </c>
      <c r="D15" s="2" t="s">
        <v>2189</v>
      </c>
      <c r="E15" s="2" t="s">
        <v>2190</v>
      </c>
      <c r="F15" s="2" t="s">
        <v>2191</v>
      </c>
      <c r="G15" s="2" t="s">
        <v>2192</v>
      </c>
      <c r="H15" s="2" t="s">
        <v>2193</v>
      </c>
      <c r="I15" s="6"/>
      <c r="J15" s="2" t="s">
        <v>2194</v>
      </c>
      <c r="K15" s="2" t="s">
        <v>2195</v>
      </c>
    </row>
    <row r="16" spans="1:12" ht="142.5">
      <c r="A16" s="2" t="s">
        <v>2196</v>
      </c>
      <c r="B16" s="6">
        <v>46237</v>
      </c>
      <c r="C16" s="2" t="s">
        <v>2188</v>
      </c>
      <c r="D16" s="2" t="s">
        <v>2197</v>
      </c>
      <c r="E16" s="2" t="s">
        <v>2198</v>
      </c>
      <c r="F16" s="2" t="s">
        <v>2199</v>
      </c>
      <c r="G16" s="2" t="s">
        <v>2200</v>
      </c>
      <c r="H16" s="2" t="s">
        <v>2201</v>
      </c>
      <c r="I16" s="6"/>
      <c r="J16" s="2" t="s">
        <v>2194</v>
      </c>
      <c r="K16" s="2" t="s">
        <v>2202</v>
      </c>
    </row>
    <row r="17" spans="1:11" ht="99.75">
      <c r="A17" s="2" t="s">
        <v>2203</v>
      </c>
      <c r="B17" s="6">
        <v>46237</v>
      </c>
      <c r="C17" s="2" t="s">
        <v>2188</v>
      </c>
      <c r="D17" s="2" t="s">
        <v>2204</v>
      </c>
      <c r="E17" s="2" t="s">
        <v>2205</v>
      </c>
      <c r="F17" s="2" t="s">
        <v>2206</v>
      </c>
      <c r="G17" s="2" t="s">
        <v>2207</v>
      </c>
      <c r="H17" s="2" t="s">
        <v>2201</v>
      </c>
      <c r="I17" s="6"/>
      <c r="J17" s="2" t="s">
        <v>2194</v>
      </c>
      <c r="K17" s="2" t="s">
        <v>2208</v>
      </c>
    </row>
    <row r="18" spans="1:11">
      <c r="B18" s="7"/>
      <c r="I18" s="7"/>
    </row>
    <row r="19" spans="1:11">
      <c r="B19" s="7"/>
      <c r="I19" s="7"/>
    </row>
    <row r="20" spans="1:11">
      <c r="B20" s="7"/>
      <c r="I20" s="7"/>
    </row>
    <row r="21" spans="1:11">
      <c r="B21" s="7"/>
      <c r="I21" s="7"/>
    </row>
    <row r="22" spans="1:11">
      <c r="B22" s="7"/>
      <c r="I22" s="7"/>
    </row>
    <row r="23" spans="1:11">
      <c r="B23" s="7"/>
      <c r="I23" s="7"/>
    </row>
    <row r="24" spans="1:11">
      <c r="B24" s="7"/>
      <c r="I24" s="7"/>
    </row>
    <row r="25" spans="1:11">
      <c r="B25" s="7"/>
      <c r="I25" s="7"/>
    </row>
    <row r="26" spans="1:11">
      <c r="B26" s="7"/>
      <c r="I26" s="7"/>
    </row>
    <row r="27" spans="1:11">
      <c r="B27" s="7"/>
      <c r="I27" s="7"/>
    </row>
    <row r="28" spans="1:11">
      <c r="B28" s="7"/>
      <c r="I28" s="7"/>
    </row>
    <row r="29" spans="1:11">
      <c r="B29" s="7"/>
      <c r="I29" s="7"/>
    </row>
    <row r="30" spans="1:11">
      <c r="B30" s="7"/>
      <c r="I30" s="7"/>
    </row>
    <row r="31" spans="1:11">
      <c r="B31" s="7"/>
      <c r="I31" s="7"/>
    </row>
    <row r="32" spans="1:11">
      <c r="B32" s="7"/>
      <c r="I32" s="7"/>
    </row>
    <row r="33" spans="2:9">
      <c r="B33" s="7"/>
      <c r="I33" s="7"/>
    </row>
    <row r="34" spans="2:9">
      <c r="B34" s="7"/>
      <c r="I34" s="7"/>
    </row>
    <row r="35" spans="2:9">
      <c r="B35" s="7"/>
      <c r="I35" s="7"/>
    </row>
    <row r="36" spans="2:9">
      <c r="B36" s="7"/>
      <c r="I36" s="7"/>
    </row>
    <row r="37" spans="2:9">
      <c r="B37" s="7"/>
      <c r="I37" s="7"/>
    </row>
    <row r="38" spans="2:9">
      <c r="B38" s="7"/>
      <c r="I38" s="7"/>
    </row>
    <row r="39" spans="2:9">
      <c r="B39" s="7"/>
      <c r="I39" s="7"/>
    </row>
    <row r="40" spans="2:9">
      <c r="B40" s="7"/>
      <c r="I40" s="7"/>
    </row>
    <row r="41" spans="2:9">
      <c r="B41" s="7"/>
      <c r="I41" s="7"/>
    </row>
    <row r="42" spans="2:9">
      <c r="B42" s="7"/>
      <c r="I42" s="7"/>
    </row>
    <row r="43" spans="2:9">
      <c r="B43" s="7"/>
      <c r="I43" s="7"/>
    </row>
    <row r="44" spans="2:9">
      <c r="B44" s="7"/>
      <c r="I44" s="7"/>
    </row>
    <row r="45" spans="2:9">
      <c r="B45" s="7"/>
      <c r="I45" s="7"/>
    </row>
    <row r="46" spans="2:9">
      <c r="B46" s="7"/>
      <c r="I46" s="7"/>
    </row>
    <row r="47" spans="2:9">
      <c r="B47" s="7"/>
      <c r="I47" s="7"/>
    </row>
    <row r="48" spans="2:9">
      <c r="B48" s="7"/>
      <c r="I48" s="7"/>
    </row>
    <row r="49" spans="2:9">
      <c r="B49" s="7"/>
      <c r="I49" s="7"/>
    </row>
    <row r="50" spans="2:9">
      <c r="B50" s="7"/>
      <c r="I50" s="7"/>
    </row>
    <row r="51" spans="2:9">
      <c r="B51" s="7"/>
      <c r="I51" s="7"/>
    </row>
    <row r="52" spans="2:9">
      <c r="B52" s="7"/>
      <c r="I52" s="7"/>
    </row>
    <row r="53" spans="2:9">
      <c r="B53" s="7"/>
      <c r="I53" s="7"/>
    </row>
    <row r="54" spans="2:9">
      <c r="B54" s="7"/>
      <c r="I54" s="7"/>
    </row>
    <row r="55" spans="2:9">
      <c r="B55" s="7"/>
      <c r="I55" s="7"/>
    </row>
    <row r="56" spans="2:9">
      <c r="B56" s="7"/>
      <c r="I56" s="7"/>
    </row>
    <row r="57" spans="2:9">
      <c r="B57" s="7"/>
      <c r="I57" s="7"/>
    </row>
    <row r="58" spans="2:9">
      <c r="B58" s="7"/>
      <c r="I58" s="7"/>
    </row>
    <row r="59" spans="2:9">
      <c r="B59" s="7"/>
      <c r="I59" s="7"/>
    </row>
    <row r="60" spans="2:9">
      <c r="B60" s="7"/>
      <c r="I60" s="7"/>
    </row>
    <row r="61" spans="2:9">
      <c r="B61" s="7"/>
      <c r="I61" s="7"/>
    </row>
    <row r="62" spans="2:9">
      <c r="B62" s="7"/>
      <c r="I62" s="7"/>
    </row>
    <row r="63" spans="2:9">
      <c r="B63" s="7"/>
      <c r="I63" s="7"/>
    </row>
    <row r="64" spans="2:9">
      <c r="I64" s="7"/>
    </row>
    <row r="65" spans="9:9">
      <c r="I65" s="7"/>
    </row>
    <row r="66" spans="9:9">
      <c r="I66" s="7"/>
    </row>
    <row r="67" spans="9:9">
      <c r="I67" s="7"/>
    </row>
    <row r="68" spans="9:9">
      <c r="I68" s="7"/>
    </row>
    <row r="69" spans="9:9">
      <c r="I69" s="7"/>
    </row>
    <row r="70" spans="9:9">
      <c r="I70" s="7"/>
    </row>
    <row r="71" spans="9:9">
      <c r="I71" s="7"/>
    </row>
    <row r="72" spans="9:9">
      <c r="I72" s="7"/>
    </row>
    <row r="73" spans="9:9">
      <c r="I73" s="7"/>
    </row>
    <row r="74" spans="9:9">
      <c r="I74" s="7"/>
    </row>
    <row r="75" spans="9:9">
      <c r="I75" s="7"/>
    </row>
    <row r="76" spans="9:9">
      <c r="I76" s="7"/>
    </row>
    <row r="77" spans="9:9">
      <c r="I77" s="7"/>
    </row>
    <row r="78" spans="9:9">
      <c r="I78" s="7"/>
    </row>
    <row r="79" spans="9:9">
      <c r="I79" s="7"/>
    </row>
    <row r="80" spans="9:9">
      <c r="I80" s="7"/>
    </row>
    <row r="81" spans="9:9">
      <c r="I81" s="7"/>
    </row>
    <row r="82" spans="9:9">
      <c r="I82" s="7"/>
    </row>
    <row r="83" spans="9:9">
      <c r="I83" s="7"/>
    </row>
    <row r="84" spans="9:9">
      <c r="I84" s="7"/>
    </row>
    <row r="85" spans="9:9">
      <c r="I85" s="7"/>
    </row>
    <row r="86" spans="9:9">
      <c r="I86" s="7"/>
    </row>
    <row r="87" spans="9:9">
      <c r="I87" s="7"/>
    </row>
    <row r="88" spans="9:9">
      <c r="I88" s="7"/>
    </row>
    <row r="89" spans="9:9">
      <c r="I89" s="7"/>
    </row>
    <row r="90" spans="9:9">
      <c r="I90" s="7"/>
    </row>
    <row r="91" spans="9:9">
      <c r="I91" s="7"/>
    </row>
    <row r="92" spans="9:9">
      <c r="I92" s="7"/>
    </row>
    <row r="93" spans="9:9">
      <c r="I93" s="7"/>
    </row>
    <row r="94" spans="9:9">
      <c r="I94" s="7"/>
    </row>
    <row r="95" spans="9:9">
      <c r="I95" s="7"/>
    </row>
    <row r="96" spans="9:9">
      <c r="I96" s="7"/>
    </row>
    <row r="97" spans="9:9">
      <c r="I97" s="7"/>
    </row>
    <row r="98" spans="9:9">
      <c r="I98" s="7"/>
    </row>
    <row r="99" spans="9:9">
      <c r="I99" s="7"/>
    </row>
    <row r="100" spans="9:9">
      <c r="I100" s="7"/>
    </row>
    <row r="101" spans="9:9">
      <c r="I101" s="7"/>
    </row>
    <row r="102" spans="9:9">
      <c r="I102" s="7"/>
    </row>
    <row r="103" spans="9:9">
      <c r="I103" s="7"/>
    </row>
    <row r="104" spans="9:9">
      <c r="I104" s="7"/>
    </row>
    <row r="105" spans="9:9">
      <c r="I105" s="7"/>
    </row>
    <row r="106" spans="9:9">
      <c r="I106" s="7"/>
    </row>
    <row r="107" spans="9:9">
      <c r="I107" s="7"/>
    </row>
    <row r="108" spans="9:9">
      <c r="I108" s="7"/>
    </row>
    <row r="109" spans="9:9">
      <c r="I109" s="7"/>
    </row>
    <row r="110" spans="9:9">
      <c r="I110" s="7"/>
    </row>
    <row r="111" spans="9:9">
      <c r="I111" s="7"/>
    </row>
    <row r="112" spans="9:9">
      <c r="I112" s="7"/>
    </row>
    <row r="113" spans="9:9">
      <c r="I113" s="7"/>
    </row>
    <row r="114" spans="9:9">
      <c r="I114" s="7"/>
    </row>
    <row r="115" spans="9:9">
      <c r="I115" s="7"/>
    </row>
    <row r="116" spans="9:9">
      <c r="I116" s="7"/>
    </row>
    <row r="117" spans="9:9">
      <c r="I117" s="7"/>
    </row>
    <row r="118" spans="9:9">
      <c r="I118" s="7"/>
    </row>
    <row r="119" spans="9:9">
      <c r="I119" s="7"/>
    </row>
    <row r="120" spans="9:9">
      <c r="I120" s="7"/>
    </row>
    <row r="121" spans="9:9">
      <c r="I121" s="7"/>
    </row>
    <row r="122" spans="9:9">
      <c r="I122" s="7"/>
    </row>
    <row r="123" spans="9:9">
      <c r="I123" s="7"/>
    </row>
    <row r="124" spans="9:9">
      <c r="I124" s="7"/>
    </row>
    <row r="125" spans="9:9">
      <c r="I125" s="7"/>
    </row>
    <row r="126" spans="9:9">
      <c r="I126" s="7"/>
    </row>
    <row r="127" spans="9:9">
      <c r="I127" s="7"/>
    </row>
    <row r="128" spans="9:9">
      <c r="I128" s="7"/>
    </row>
    <row r="129" spans="9:9">
      <c r="I129" s="7"/>
    </row>
    <row r="130" spans="9:9">
      <c r="I130" s="7"/>
    </row>
    <row r="131" spans="9:9">
      <c r="I131" s="7"/>
    </row>
    <row r="132" spans="9:9">
      <c r="I132" s="7"/>
    </row>
    <row r="133" spans="9:9">
      <c r="I133" s="7"/>
    </row>
    <row r="134" spans="9:9">
      <c r="I134" s="7"/>
    </row>
    <row r="135" spans="9:9">
      <c r="I135" s="7"/>
    </row>
    <row r="136" spans="9:9">
      <c r="I136" s="7"/>
    </row>
    <row r="137" spans="9:9">
      <c r="I137" s="7"/>
    </row>
    <row r="138" spans="9:9">
      <c r="I138" s="7"/>
    </row>
    <row r="139" spans="9:9">
      <c r="I139" s="7"/>
    </row>
    <row r="140" spans="9:9">
      <c r="I140" s="7"/>
    </row>
    <row r="141" spans="9:9">
      <c r="I141" s="7"/>
    </row>
    <row r="142" spans="9:9">
      <c r="I142" s="7"/>
    </row>
    <row r="143" spans="9:9">
      <c r="I143" s="7"/>
    </row>
    <row r="144" spans="9:9">
      <c r="I144" s="7"/>
    </row>
    <row r="145" spans="9:9">
      <c r="I145" s="7"/>
    </row>
    <row r="146" spans="9:9">
      <c r="I146" s="7"/>
    </row>
    <row r="147" spans="9:9">
      <c r="I147" s="7"/>
    </row>
    <row r="148" spans="9:9">
      <c r="I148" s="7"/>
    </row>
    <row r="149" spans="9:9">
      <c r="I149" s="7"/>
    </row>
    <row r="150" spans="9:9">
      <c r="I150" s="7"/>
    </row>
    <row r="151" spans="9:9">
      <c r="I151" s="7"/>
    </row>
    <row r="152" spans="9:9">
      <c r="I152" s="7"/>
    </row>
    <row r="153" spans="9:9">
      <c r="I153" s="7"/>
    </row>
    <row r="154" spans="9:9">
      <c r="I154" s="7"/>
    </row>
    <row r="155" spans="9:9">
      <c r="I155" s="7"/>
    </row>
    <row r="156" spans="9:9">
      <c r="I156" s="7"/>
    </row>
    <row r="157" spans="9:9">
      <c r="I157" s="7"/>
    </row>
    <row r="158" spans="9:9">
      <c r="I158" s="7"/>
    </row>
    <row r="159" spans="9:9">
      <c r="I159" s="7"/>
    </row>
    <row r="160" spans="9:9">
      <c r="I160" s="7"/>
    </row>
    <row r="161" spans="9:9">
      <c r="I161" s="7"/>
    </row>
    <row r="162" spans="9:9">
      <c r="I162" s="7"/>
    </row>
    <row r="163" spans="9:9">
      <c r="I163" s="7"/>
    </row>
    <row r="164" spans="9:9">
      <c r="I164" s="7"/>
    </row>
    <row r="165" spans="9:9">
      <c r="I165" s="7"/>
    </row>
    <row r="166" spans="9:9">
      <c r="I166" s="7"/>
    </row>
    <row r="167" spans="9:9">
      <c r="I167" s="7"/>
    </row>
    <row r="168" spans="9:9">
      <c r="I168" s="7"/>
    </row>
    <row r="169" spans="9:9">
      <c r="I169" s="7"/>
    </row>
    <row r="170" spans="9:9">
      <c r="I170" s="7"/>
    </row>
    <row r="171" spans="9:9">
      <c r="I171" s="7"/>
    </row>
    <row r="172" spans="9:9">
      <c r="I172" s="7"/>
    </row>
    <row r="173" spans="9:9">
      <c r="I173" s="7"/>
    </row>
    <row r="174" spans="9:9">
      <c r="I174" s="7"/>
    </row>
    <row r="175" spans="9:9">
      <c r="I175" s="7"/>
    </row>
    <row r="176" spans="9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  <row r="503" spans="9:9">
      <c r="I503" s="7"/>
    </row>
    <row r="504" spans="9:9">
      <c r="I504" s="7"/>
    </row>
    <row r="505" spans="9:9">
      <c r="I505" s="7"/>
    </row>
    <row r="506" spans="9:9">
      <c r="I506" s="7"/>
    </row>
    <row r="507" spans="9:9">
      <c r="I507" s="7"/>
    </row>
    <row r="508" spans="9:9">
      <c r="I508" s="7"/>
    </row>
    <row r="509" spans="9:9">
      <c r="I509" s="7"/>
    </row>
    <row r="510" spans="9:9">
      <c r="I510" s="7"/>
    </row>
    <row r="511" spans="9:9">
      <c r="I511" s="7"/>
    </row>
    <row r="512" spans="9:9">
      <c r="I512" s="7"/>
    </row>
    <row r="513" spans="9:9">
      <c r="I513" s="7"/>
    </row>
    <row r="514" spans="9:9">
      <c r="I514" s="7"/>
    </row>
    <row r="515" spans="9:9">
      <c r="I515" s="7"/>
    </row>
    <row r="516" spans="9:9">
      <c r="I516" s="7"/>
    </row>
    <row r="517" spans="9:9">
      <c r="I517" s="7"/>
    </row>
    <row r="518" spans="9:9">
      <c r="I518" s="7"/>
    </row>
    <row r="519" spans="9:9">
      <c r="I519" s="7"/>
    </row>
    <row r="520" spans="9:9">
      <c r="I520" s="7"/>
    </row>
    <row r="521" spans="9:9">
      <c r="I521" s="7"/>
    </row>
    <row r="522" spans="9:9">
      <c r="I522" s="7"/>
    </row>
    <row r="523" spans="9:9">
      <c r="I523" s="7"/>
    </row>
    <row r="524" spans="9:9">
      <c r="I524" s="7"/>
    </row>
    <row r="525" spans="9:9">
      <c r="I525" s="7"/>
    </row>
    <row r="526" spans="9:9">
      <c r="I526" s="7"/>
    </row>
    <row r="527" spans="9:9">
      <c r="I527" s="7"/>
    </row>
    <row r="528" spans="9:9">
      <c r="I528" s="7"/>
    </row>
    <row r="529" spans="9:9">
      <c r="I529" s="7"/>
    </row>
    <row r="530" spans="9:9">
      <c r="I530" s="7"/>
    </row>
    <row r="531" spans="9:9">
      <c r="I531" s="7"/>
    </row>
    <row r="532" spans="9:9">
      <c r="I532" s="7"/>
    </row>
    <row r="533" spans="9:9">
      <c r="I533" s="7"/>
    </row>
    <row r="534" spans="9:9">
      <c r="I534" s="7"/>
    </row>
    <row r="535" spans="9:9">
      <c r="I535" s="7"/>
    </row>
    <row r="536" spans="9:9">
      <c r="I536" s="7"/>
    </row>
    <row r="537" spans="9:9">
      <c r="I537" s="7"/>
    </row>
    <row r="538" spans="9:9">
      <c r="I538" s="7"/>
    </row>
    <row r="539" spans="9:9">
      <c r="I539" s="7"/>
    </row>
    <row r="540" spans="9:9">
      <c r="I540" s="7"/>
    </row>
    <row r="541" spans="9:9">
      <c r="I541" s="7"/>
    </row>
    <row r="542" spans="9:9">
      <c r="I542" s="7"/>
    </row>
    <row r="543" spans="9:9">
      <c r="I543" s="7"/>
    </row>
    <row r="544" spans="9:9">
      <c r="I544" s="7"/>
    </row>
    <row r="545" spans="9:9">
      <c r="I545" s="7"/>
    </row>
    <row r="546" spans="9:9">
      <c r="I546" s="7"/>
    </row>
    <row r="547" spans="9:9">
      <c r="I547" s="7"/>
    </row>
    <row r="548" spans="9:9">
      <c r="I548" s="7"/>
    </row>
    <row r="549" spans="9:9">
      <c r="I549" s="7"/>
    </row>
    <row r="550" spans="9:9">
      <c r="I550" s="7"/>
    </row>
    <row r="551" spans="9:9">
      <c r="I551" s="7"/>
    </row>
    <row r="552" spans="9:9">
      <c r="I552" s="7"/>
    </row>
    <row r="553" spans="9:9">
      <c r="I553" s="7"/>
    </row>
    <row r="554" spans="9:9">
      <c r="I554" s="7"/>
    </row>
    <row r="555" spans="9:9">
      <c r="I555" s="7"/>
    </row>
    <row r="556" spans="9:9">
      <c r="I556" s="7"/>
    </row>
    <row r="557" spans="9:9">
      <c r="I557" s="7"/>
    </row>
    <row r="558" spans="9:9">
      <c r="I558" s="7"/>
    </row>
    <row r="559" spans="9:9">
      <c r="I559" s="7"/>
    </row>
    <row r="560" spans="9:9">
      <c r="I560" s="7"/>
    </row>
    <row r="561" spans="9:9">
      <c r="I561" s="7"/>
    </row>
    <row r="562" spans="9:9">
      <c r="I562" s="7"/>
    </row>
    <row r="563" spans="9:9">
      <c r="I563" s="7"/>
    </row>
    <row r="564" spans="9:9">
      <c r="I564" s="7"/>
    </row>
    <row r="565" spans="9:9">
      <c r="I565" s="7"/>
    </row>
    <row r="566" spans="9:9">
      <c r="I566" s="7"/>
    </row>
    <row r="567" spans="9:9">
      <c r="I567" s="7"/>
    </row>
    <row r="568" spans="9:9">
      <c r="I568" s="7"/>
    </row>
    <row r="569" spans="9:9">
      <c r="I569" s="7"/>
    </row>
    <row r="570" spans="9:9">
      <c r="I570" s="7"/>
    </row>
    <row r="571" spans="9:9">
      <c r="I571" s="7"/>
    </row>
    <row r="572" spans="9:9">
      <c r="I572" s="7"/>
    </row>
    <row r="573" spans="9:9">
      <c r="I573" s="7"/>
    </row>
    <row r="574" spans="9:9">
      <c r="I574" s="7"/>
    </row>
    <row r="575" spans="9:9">
      <c r="I575" s="7"/>
    </row>
    <row r="576" spans="9:9">
      <c r="I576" s="7"/>
    </row>
    <row r="577" spans="9:9">
      <c r="I577" s="7"/>
    </row>
    <row r="578" spans="9:9">
      <c r="I578" s="7"/>
    </row>
    <row r="579" spans="9:9">
      <c r="I579" s="7"/>
    </row>
    <row r="580" spans="9:9">
      <c r="I580" s="7"/>
    </row>
    <row r="581" spans="9:9">
      <c r="I581" s="7"/>
    </row>
    <row r="582" spans="9:9">
      <c r="I582" s="7"/>
    </row>
    <row r="583" spans="9:9">
      <c r="I583" s="7"/>
    </row>
    <row r="584" spans="9:9">
      <c r="I584" s="7"/>
    </row>
    <row r="585" spans="9:9">
      <c r="I585" s="7"/>
    </row>
    <row r="586" spans="9:9">
      <c r="I586" s="7"/>
    </row>
    <row r="587" spans="9:9">
      <c r="I587" s="7"/>
    </row>
    <row r="588" spans="9:9">
      <c r="I588" s="7"/>
    </row>
    <row r="589" spans="9:9">
      <c r="I589" s="7"/>
    </row>
    <row r="590" spans="9:9">
      <c r="I590" s="7"/>
    </row>
    <row r="591" spans="9:9">
      <c r="I591" s="7"/>
    </row>
    <row r="592" spans="9:9">
      <c r="I592" s="7"/>
    </row>
    <row r="593" spans="9:9">
      <c r="I593" s="7"/>
    </row>
    <row r="594" spans="9:9">
      <c r="I594" s="7"/>
    </row>
    <row r="595" spans="9:9">
      <c r="I595" s="7"/>
    </row>
    <row r="596" spans="9:9">
      <c r="I596" s="7"/>
    </row>
    <row r="597" spans="9:9">
      <c r="I597" s="7"/>
    </row>
    <row r="598" spans="9:9">
      <c r="I598" s="7"/>
    </row>
    <row r="599" spans="9:9">
      <c r="I599" s="7"/>
    </row>
    <row r="600" spans="9:9">
      <c r="I600" s="7"/>
    </row>
    <row r="601" spans="9:9">
      <c r="I601" s="7"/>
    </row>
    <row r="602" spans="9:9">
      <c r="I602" s="7"/>
    </row>
    <row r="603" spans="9:9">
      <c r="I603" s="7"/>
    </row>
    <row r="604" spans="9:9">
      <c r="I604" s="7"/>
    </row>
    <row r="605" spans="9:9">
      <c r="I605" s="7"/>
    </row>
    <row r="606" spans="9:9">
      <c r="I606" s="7"/>
    </row>
    <row r="607" spans="9:9">
      <c r="I607" s="7"/>
    </row>
    <row r="608" spans="9:9">
      <c r="I608" s="7"/>
    </row>
    <row r="609" spans="9:9">
      <c r="I609" s="7"/>
    </row>
    <row r="610" spans="9:9">
      <c r="I610" s="7"/>
    </row>
    <row r="611" spans="9:9">
      <c r="I611" s="7"/>
    </row>
    <row r="612" spans="9:9">
      <c r="I612" s="7"/>
    </row>
    <row r="613" spans="9:9">
      <c r="I613" s="7"/>
    </row>
    <row r="614" spans="9:9">
      <c r="I614" s="7"/>
    </row>
    <row r="615" spans="9:9">
      <c r="I615" s="7"/>
    </row>
    <row r="616" spans="9:9">
      <c r="I616" s="7"/>
    </row>
    <row r="617" spans="9:9">
      <c r="I617" s="7"/>
    </row>
    <row r="618" spans="9:9">
      <c r="I618" s="7"/>
    </row>
    <row r="619" spans="9:9">
      <c r="I619" s="7"/>
    </row>
    <row r="620" spans="9:9">
      <c r="I620" s="7"/>
    </row>
    <row r="621" spans="9:9">
      <c r="I621" s="7"/>
    </row>
    <row r="622" spans="9:9">
      <c r="I622" s="7"/>
    </row>
    <row r="623" spans="9:9">
      <c r="I623" s="7"/>
    </row>
    <row r="624" spans="9:9">
      <c r="I624" s="7"/>
    </row>
    <row r="625" spans="9:9">
      <c r="I625" s="7"/>
    </row>
    <row r="626" spans="9:9">
      <c r="I626" s="7"/>
    </row>
    <row r="627" spans="9:9">
      <c r="I627" s="7"/>
    </row>
    <row r="628" spans="9:9">
      <c r="I628" s="7"/>
    </row>
    <row r="629" spans="9:9">
      <c r="I629" s="7"/>
    </row>
    <row r="630" spans="9:9">
      <c r="I630" s="7"/>
    </row>
    <row r="631" spans="9:9">
      <c r="I631" s="7"/>
    </row>
    <row r="632" spans="9:9">
      <c r="I632" s="7"/>
    </row>
    <row r="633" spans="9:9">
      <c r="I633" s="7"/>
    </row>
    <row r="634" spans="9:9">
      <c r="I634" s="7"/>
    </row>
    <row r="635" spans="9:9">
      <c r="I635" s="7"/>
    </row>
    <row r="636" spans="9:9">
      <c r="I636" s="7"/>
    </row>
    <row r="637" spans="9:9">
      <c r="I637" s="7"/>
    </row>
    <row r="638" spans="9:9">
      <c r="I638" s="7"/>
    </row>
    <row r="639" spans="9:9">
      <c r="I639" s="7"/>
    </row>
    <row r="640" spans="9:9">
      <c r="I640" s="7"/>
    </row>
    <row r="641" spans="9:9">
      <c r="I641" s="7"/>
    </row>
    <row r="642" spans="9:9">
      <c r="I642" s="7"/>
    </row>
    <row r="643" spans="9:9">
      <c r="I643" s="7"/>
    </row>
    <row r="644" spans="9:9">
      <c r="I644" s="7"/>
    </row>
    <row r="645" spans="9:9">
      <c r="I645" s="7"/>
    </row>
    <row r="646" spans="9:9">
      <c r="I646" s="7"/>
    </row>
    <row r="647" spans="9:9">
      <c r="I647" s="7"/>
    </row>
    <row r="648" spans="9:9">
      <c r="I648" s="7"/>
    </row>
    <row r="649" spans="9:9">
      <c r="I649" s="7"/>
    </row>
    <row r="650" spans="9:9">
      <c r="I650" s="7"/>
    </row>
    <row r="651" spans="9:9">
      <c r="I651" s="7"/>
    </row>
    <row r="652" spans="9:9">
      <c r="I652" s="7"/>
    </row>
    <row r="653" spans="9:9">
      <c r="I653" s="7"/>
    </row>
    <row r="654" spans="9:9">
      <c r="I654" s="7"/>
    </row>
    <row r="655" spans="9:9">
      <c r="I655" s="7"/>
    </row>
    <row r="656" spans="9:9">
      <c r="I656" s="7"/>
    </row>
    <row r="657" spans="9:9">
      <c r="I657" s="7"/>
    </row>
    <row r="658" spans="9:9">
      <c r="I658" s="7"/>
    </row>
    <row r="659" spans="9:9">
      <c r="I659" s="7"/>
    </row>
    <row r="660" spans="9:9">
      <c r="I660" s="7"/>
    </row>
    <row r="661" spans="9:9">
      <c r="I661" s="7"/>
    </row>
    <row r="662" spans="9:9">
      <c r="I662" s="7"/>
    </row>
    <row r="663" spans="9:9">
      <c r="I663" s="7"/>
    </row>
    <row r="664" spans="9:9">
      <c r="I664" s="7"/>
    </row>
    <row r="665" spans="9:9">
      <c r="I665" s="7"/>
    </row>
    <row r="666" spans="9:9">
      <c r="I666" s="7"/>
    </row>
    <row r="667" spans="9:9">
      <c r="I667" s="7"/>
    </row>
    <row r="668" spans="9:9">
      <c r="I668" s="7"/>
    </row>
    <row r="669" spans="9:9">
      <c r="I669" s="7"/>
    </row>
    <row r="670" spans="9:9">
      <c r="I670" s="7"/>
    </row>
    <row r="671" spans="9:9">
      <c r="I671" s="7"/>
    </row>
    <row r="672" spans="9:9">
      <c r="I672" s="7"/>
    </row>
    <row r="673" spans="9:9">
      <c r="I673" s="7"/>
    </row>
    <row r="674" spans="9:9">
      <c r="I674" s="7"/>
    </row>
    <row r="675" spans="9:9">
      <c r="I675" s="7"/>
    </row>
    <row r="676" spans="9:9">
      <c r="I676" s="7"/>
    </row>
    <row r="677" spans="9:9">
      <c r="I677" s="7"/>
    </row>
    <row r="678" spans="9:9">
      <c r="I678" s="7"/>
    </row>
    <row r="679" spans="9:9">
      <c r="I679" s="7"/>
    </row>
    <row r="680" spans="9:9">
      <c r="I680" s="7"/>
    </row>
    <row r="681" spans="9:9">
      <c r="I681" s="7"/>
    </row>
    <row r="682" spans="9:9">
      <c r="I682" s="7"/>
    </row>
    <row r="683" spans="9:9">
      <c r="I683" s="7"/>
    </row>
    <row r="684" spans="9:9">
      <c r="I684" s="7"/>
    </row>
    <row r="685" spans="9:9">
      <c r="I685" s="7"/>
    </row>
    <row r="686" spans="9:9">
      <c r="I686" s="7"/>
    </row>
    <row r="687" spans="9:9">
      <c r="I687" s="7"/>
    </row>
    <row r="688" spans="9:9">
      <c r="I688" s="7"/>
    </row>
    <row r="689" spans="9:9">
      <c r="I689" s="7"/>
    </row>
    <row r="690" spans="9:9">
      <c r="I690" s="7"/>
    </row>
    <row r="691" spans="9:9">
      <c r="I691" s="7"/>
    </row>
    <row r="692" spans="9:9">
      <c r="I692" s="7"/>
    </row>
    <row r="693" spans="9:9">
      <c r="I693" s="7"/>
    </row>
    <row r="694" spans="9:9">
      <c r="I694" s="7"/>
    </row>
    <row r="695" spans="9:9">
      <c r="I695" s="7"/>
    </row>
    <row r="696" spans="9:9">
      <c r="I696" s="7"/>
    </row>
    <row r="697" spans="9:9">
      <c r="I697" s="7"/>
    </row>
    <row r="698" spans="9:9">
      <c r="I698" s="7"/>
    </row>
    <row r="699" spans="9:9">
      <c r="I699" s="7"/>
    </row>
    <row r="700" spans="9:9">
      <c r="I700" s="7"/>
    </row>
  </sheetData>
  <mergeCells count="2">
    <mergeCell ref="A1:L1"/>
    <mergeCell ref="A13:K13"/>
  </mergeCells>
  <conditionalFormatting sqref="H3:H700">
    <cfRule type="expression" dxfId="1" priority="1">
      <formula>H3="Open"</formula>
    </cfRule>
    <cfRule type="expression" dxfId="0" priority="2">
      <formula>H3="Closed"</formula>
    </cfRule>
  </conditionalFormatting>
  <dataValidations count="6">
    <dataValidation type="list" sqref="B3:B700" xr:uid="{00000000-0002-0000-1200-000000000000}">
      <formula1>"Risk,Assumption,Decision,Issue,Dependency"</formula1>
    </dataValidation>
    <dataValidation type="list" sqref="E3:E700" xr:uid="{00000000-0002-0000-1200-000001000000}">
      <formula1>"Critical,High,Medium,Low"</formula1>
    </dataValidation>
    <dataValidation type="list" sqref="F3:F700" xr:uid="{00000000-0002-0000-1200-000002000000}">
      <formula1>"High,Medium,Low,Not applicable"</formula1>
    </dataValidation>
    <dataValidation type="list" sqref="H3:H700" xr:uid="{00000000-0002-0000-1200-000003000000}">
      <formula1>"Open,Mitigating,Pending decision,Accepted,Closed,Superseded"</formula1>
    </dataValidation>
    <dataValidation type="list" sqref="E15:E63" xr:uid="{00000000-0002-0000-1200-000004000000}">
      <formula1>"Initial creation,Content,Structure,Correction,Country adaptation,Validation,Standards update,Editorial"</formula1>
    </dataValidation>
    <dataValidation type="list" sqref="J15:J63" xr:uid="{00000000-0002-0000-1200-000005000000}">
      <formula1>"Proposed,Under review,Approved,Implemented,Rejected,Superseded"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/>
  </sheetViews>
  <sheetFormatPr defaultRowHeight="14.25"/>
  <cols>
    <col min="1" max="1" width="15" customWidth="1"/>
    <col min="2" max="2" width="30" customWidth="1"/>
    <col min="3" max="3" width="28" customWidth="1"/>
    <col min="4" max="4" width="50" customWidth="1"/>
    <col min="5" max="5" width="30" customWidth="1"/>
    <col min="6" max="6" width="38" customWidth="1"/>
    <col min="7" max="7" width="44" customWidth="1"/>
    <col min="8" max="8" width="38" customWidth="1"/>
    <col min="9" max="9" width="28" customWidth="1"/>
    <col min="10" max="10" width="15" customWidth="1"/>
    <col min="11" max="11" width="38" customWidth="1"/>
  </cols>
  <sheetData>
    <row r="1" spans="1:11" ht="30" customHeight="1">
      <c r="A1" s="9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customHeight="1">
      <c r="A2" s="4" t="s">
        <v>55</v>
      </c>
      <c r="B2" s="4" t="s">
        <v>56</v>
      </c>
      <c r="C2" s="4" t="s">
        <v>57</v>
      </c>
      <c r="D2" s="4" t="s">
        <v>58</v>
      </c>
      <c r="E2" s="4" t="s">
        <v>59</v>
      </c>
      <c r="F2" s="4" t="s">
        <v>60</v>
      </c>
      <c r="G2" s="4" t="s">
        <v>61</v>
      </c>
      <c r="H2" s="4" t="s">
        <v>62</v>
      </c>
      <c r="I2" s="4" t="s">
        <v>63</v>
      </c>
      <c r="J2" s="4" t="s">
        <v>64</v>
      </c>
      <c r="K2" s="4" t="s">
        <v>65</v>
      </c>
    </row>
    <row r="3" spans="1:11" ht="26.45" customHeight="1">
      <c r="A3" s="2" t="s">
        <v>66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2" t="s">
        <v>72</v>
      </c>
      <c r="H3" s="2" t="s">
        <v>73</v>
      </c>
      <c r="I3" s="2"/>
      <c r="J3" s="2" t="s">
        <v>16</v>
      </c>
      <c r="K3" s="2" t="s">
        <v>74</v>
      </c>
    </row>
    <row r="4" spans="1:11" ht="26.45" customHeight="1">
      <c r="A4" s="2" t="s">
        <v>75</v>
      </c>
      <c r="B4" s="2" t="s">
        <v>76</v>
      </c>
      <c r="C4" s="2" t="s">
        <v>77</v>
      </c>
      <c r="D4" s="2" t="s">
        <v>78</v>
      </c>
      <c r="E4" s="2" t="s">
        <v>79</v>
      </c>
      <c r="F4" s="2" t="s">
        <v>80</v>
      </c>
      <c r="G4" s="2" t="s">
        <v>81</v>
      </c>
      <c r="H4" s="2" t="s">
        <v>82</v>
      </c>
      <c r="I4" s="2"/>
      <c r="J4" s="2" t="s">
        <v>16</v>
      </c>
      <c r="K4" s="2" t="s">
        <v>83</v>
      </c>
    </row>
    <row r="5" spans="1:11" ht="26.45" customHeight="1">
      <c r="A5" s="2" t="s">
        <v>84</v>
      </c>
      <c r="B5" s="2" t="s">
        <v>85</v>
      </c>
      <c r="C5" s="2" t="s">
        <v>86</v>
      </c>
      <c r="D5" s="2" t="s">
        <v>87</v>
      </c>
      <c r="E5" s="2" t="s">
        <v>88</v>
      </c>
      <c r="F5" s="2" t="s">
        <v>89</v>
      </c>
      <c r="G5" s="2" t="s">
        <v>90</v>
      </c>
      <c r="H5" s="2" t="s">
        <v>91</v>
      </c>
      <c r="I5" s="2"/>
      <c r="J5" s="2" t="s">
        <v>16</v>
      </c>
      <c r="K5" s="2" t="s">
        <v>92</v>
      </c>
    </row>
    <row r="6" spans="1:11" ht="26.45" customHeight="1">
      <c r="A6" s="2" t="s">
        <v>93</v>
      </c>
      <c r="B6" s="2" t="s">
        <v>94</v>
      </c>
      <c r="C6" s="2" t="s">
        <v>86</v>
      </c>
      <c r="D6" s="2" t="s">
        <v>95</v>
      </c>
      <c r="E6" s="2" t="s">
        <v>96</v>
      </c>
      <c r="F6" s="2" t="s">
        <v>97</v>
      </c>
      <c r="G6" s="2" t="s">
        <v>98</v>
      </c>
      <c r="H6" s="2" t="s">
        <v>99</v>
      </c>
      <c r="I6" s="2"/>
      <c r="J6" s="2" t="s">
        <v>16</v>
      </c>
      <c r="K6" s="2" t="s">
        <v>100</v>
      </c>
    </row>
    <row r="7" spans="1:11" ht="26.45" customHeight="1">
      <c r="A7" s="2" t="s">
        <v>101</v>
      </c>
      <c r="B7" s="2" t="s">
        <v>102</v>
      </c>
      <c r="C7" s="2" t="s">
        <v>103</v>
      </c>
      <c r="D7" s="2" t="s">
        <v>104</v>
      </c>
      <c r="E7" s="2" t="s">
        <v>105</v>
      </c>
      <c r="F7" s="2" t="s">
        <v>106</v>
      </c>
      <c r="G7" s="2" t="s">
        <v>107</v>
      </c>
      <c r="H7" s="2" t="s">
        <v>108</v>
      </c>
      <c r="I7" s="2"/>
      <c r="J7" s="2" t="s">
        <v>16</v>
      </c>
      <c r="K7" s="2" t="s">
        <v>109</v>
      </c>
    </row>
    <row r="8" spans="1:11" ht="26.45" customHeight="1">
      <c r="A8" s="2" t="s">
        <v>110</v>
      </c>
      <c r="B8" s="2" t="s">
        <v>111</v>
      </c>
      <c r="C8" s="2" t="s">
        <v>112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117</v>
      </c>
      <c r="I8" s="2"/>
      <c r="J8" s="2" t="s">
        <v>16</v>
      </c>
      <c r="K8" s="2" t="s">
        <v>118</v>
      </c>
    </row>
    <row r="9" spans="1:11" ht="26.45" customHeight="1">
      <c r="A9" s="2" t="s">
        <v>119</v>
      </c>
      <c r="B9" s="2" t="s">
        <v>120</v>
      </c>
      <c r="C9" s="2" t="s">
        <v>121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/>
      <c r="J9" s="2" t="s">
        <v>16</v>
      </c>
      <c r="K9" s="2" t="s">
        <v>127</v>
      </c>
    </row>
    <row r="10" spans="1:11" ht="26.45" customHeight="1">
      <c r="A10" s="2" t="s">
        <v>128</v>
      </c>
      <c r="B10" s="2" t="s">
        <v>129</v>
      </c>
      <c r="C10" s="2" t="s">
        <v>130</v>
      </c>
      <c r="D10" s="2" t="s">
        <v>131</v>
      </c>
      <c r="E10" s="2" t="s">
        <v>132</v>
      </c>
      <c r="F10" s="2" t="s">
        <v>133</v>
      </c>
      <c r="G10" s="2" t="s">
        <v>134</v>
      </c>
      <c r="H10" s="2" t="s">
        <v>135</v>
      </c>
      <c r="I10" s="2"/>
      <c r="J10" s="2" t="s">
        <v>16</v>
      </c>
      <c r="K10" s="2" t="s">
        <v>136</v>
      </c>
    </row>
    <row r="11" spans="1:11" ht="26.45" customHeight="1">
      <c r="A11" s="2" t="s">
        <v>137</v>
      </c>
      <c r="B11" s="2" t="s">
        <v>138</v>
      </c>
      <c r="C11" s="2" t="s">
        <v>139</v>
      </c>
      <c r="D11" s="2" t="s">
        <v>140</v>
      </c>
      <c r="E11" s="2" t="s">
        <v>141</v>
      </c>
      <c r="F11" s="2" t="s">
        <v>142</v>
      </c>
      <c r="G11" s="2" t="s">
        <v>143</v>
      </c>
      <c r="H11" s="2" t="s">
        <v>144</v>
      </c>
      <c r="I11" s="2"/>
      <c r="J11" s="2" t="s">
        <v>16</v>
      </c>
      <c r="K11" s="2" t="s">
        <v>145</v>
      </c>
    </row>
    <row r="12" spans="1:11" ht="26.45" customHeight="1">
      <c r="A12" s="2" t="s">
        <v>146</v>
      </c>
      <c r="B12" s="2" t="s">
        <v>147</v>
      </c>
      <c r="C12" s="2" t="s">
        <v>148</v>
      </c>
      <c r="D12" s="2" t="s">
        <v>149</v>
      </c>
      <c r="E12" s="2" t="s">
        <v>150</v>
      </c>
      <c r="F12" s="2" t="s">
        <v>151</v>
      </c>
      <c r="G12" s="2" t="s">
        <v>152</v>
      </c>
      <c r="H12" s="2" t="s">
        <v>153</v>
      </c>
      <c r="I12" s="2"/>
      <c r="J12" s="2" t="s">
        <v>16</v>
      </c>
      <c r="K12" s="2" t="s">
        <v>154</v>
      </c>
    </row>
    <row r="13" spans="1:11" ht="26.45" customHeight="1">
      <c r="A13" s="2" t="s">
        <v>155</v>
      </c>
      <c r="B13" s="2" t="s">
        <v>156</v>
      </c>
      <c r="C13" s="2" t="s">
        <v>157</v>
      </c>
      <c r="D13" s="2" t="s">
        <v>158</v>
      </c>
      <c r="E13" s="2" t="s">
        <v>159</v>
      </c>
      <c r="F13" s="2" t="s">
        <v>160</v>
      </c>
      <c r="G13" s="2" t="s">
        <v>161</v>
      </c>
      <c r="H13" s="2" t="s">
        <v>162</v>
      </c>
      <c r="I13" s="2"/>
      <c r="J13" s="2" t="s">
        <v>16</v>
      </c>
      <c r="K13" s="2" t="s">
        <v>163</v>
      </c>
    </row>
    <row r="14" spans="1:11" ht="26.45" customHeight="1">
      <c r="A14" s="2" t="s">
        <v>164</v>
      </c>
      <c r="B14" s="2" t="s">
        <v>165</v>
      </c>
      <c r="C14" s="2" t="s">
        <v>166</v>
      </c>
      <c r="D14" s="2" t="s">
        <v>167</v>
      </c>
      <c r="E14" s="2" t="s">
        <v>168</v>
      </c>
      <c r="F14" s="2" t="s">
        <v>169</v>
      </c>
      <c r="G14" s="2" t="s">
        <v>170</v>
      </c>
      <c r="H14" s="2" t="s">
        <v>171</v>
      </c>
      <c r="I14" s="2"/>
      <c r="J14" s="2" t="s">
        <v>16</v>
      </c>
      <c r="K14" s="2" t="s">
        <v>172</v>
      </c>
    </row>
  </sheetData>
  <mergeCells count="1">
    <mergeCell ref="A1:K1"/>
  </mergeCells>
  <conditionalFormatting sqref="J3:J700">
    <cfRule type="expression" dxfId="61" priority="1">
      <formula>J3="Validated"</formula>
    </cfRule>
    <cfRule type="expression" dxfId="60" priority="2">
      <formula>J3="Approved"</formula>
    </cfRule>
    <cfRule type="expression" dxfId="59" priority="3">
      <formula>J3="Under review"</formula>
    </cfRule>
    <cfRule type="expression" dxfId="58" priority="4">
      <formula>J3="Failed"</formula>
    </cfRule>
  </conditionalFormatting>
  <dataValidations count="1">
    <dataValidation type="list" sqref="J3:J300" xr:uid="{00000000-0002-0000-0100-000000000000}">
      <formula1>"Draft,Mapped,Confirmed,Validated,Gap,Not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/>
  </sheetViews>
  <sheetFormatPr defaultRowHeight="14.25"/>
  <cols>
    <col min="1" max="1" width="15" customWidth="1"/>
    <col min="2" max="2" width="38" customWidth="1"/>
    <col min="3" max="3" width="30" customWidth="1"/>
    <col min="4" max="4" width="32" customWidth="1"/>
    <col min="5" max="5" width="42" customWidth="1"/>
    <col min="6" max="6" width="62" customWidth="1"/>
    <col min="7" max="7" width="40" customWidth="1"/>
    <col min="8" max="8" width="44" customWidth="1"/>
    <col min="9" max="9" width="20" customWidth="1"/>
    <col min="10" max="10" width="14" customWidth="1"/>
    <col min="11" max="11" width="15" customWidth="1"/>
  </cols>
  <sheetData>
    <row r="1" spans="1:11" ht="30" customHeight="1">
      <c r="A1" s="9" t="s">
        <v>173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" customHeight="1">
      <c r="A2" s="4" t="s">
        <v>174</v>
      </c>
      <c r="B2" s="4" t="s">
        <v>175</v>
      </c>
      <c r="C2" s="4" t="s">
        <v>176</v>
      </c>
      <c r="D2" s="4" t="s">
        <v>177</v>
      </c>
      <c r="E2" s="4" t="s">
        <v>178</v>
      </c>
      <c r="F2" s="4" t="s">
        <v>179</v>
      </c>
      <c r="G2" s="4" t="s">
        <v>180</v>
      </c>
      <c r="H2" s="4" t="s">
        <v>181</v>
      </c>
      <c r="I2" s="4" t="s">
        <v>182</v>
      </c>
      <c r="J2" s="4" t="s">
        <v>183</v>
      </c>
      <c r="K2" s="4" t="s">
        <v>64</v>
      </c>
    </row>
    <row r="3" spans="1:11" ht="26.45" customHeight="1">
      <c r="A3" s="2" t="s">
        <v>184</v>
      </c>
      <c r="B3" s="2" t="s">
        <v>185</v>
      </c>
      <c r="C3" s="2" t="s">
        <v>76</v>
      </c>
      <c r="D3" s="2" t="s">
        <v>186</v>
      </c>
      <c r="E3" s="2" t="s">
        <v>187</v>
      </c>
      <c r="F3" s="2" t="s">
        <v>188</v>
      </c>
      <c r="G3" s="2" t="s">
        <v>189</v>
      </c>
      <c r="H3" s="2" t="s">
        <v>190</v>
      </c>
      <c r="I3" s="2" t="s">
        <v>191</v>
      </c>
      <c r="J3" s="2" t="s">
        <v>192</v>
      </c>
      <c r="K3" s="2" t="s">
        <v>16</v>
      </c>
    </row>
    <row r="4" spans="1:11" ht="26.45" customHeight="1">
      <c r="A4" s="2" t="s">
        <v>193</v>
      </c>
      <c r="B4" s="2" t="s">
        <v>194</v>
      </c>
      <c r="C4" s="2" t="s">
        <v>195</v>
      </c>
      <c r="D4" s="2" t="s">
        <v>196</v>
      </c>
      <c r="E4" s="2" t="s">
        <v>197</v>
      </c>
      <c r="F4" s="2" t="s">
        <v>198</v>
      </c>
      <c r="G4" s="2" t="s">
        <v>199</v>
      </c>
      <c r="H4" s="2" t="s">
        <v>200</v>
      </c>
      <c r="I4" s="2" t="s">
        <v>201</v>
      </c>
      <c r="J4" s="2" t="s">
        <v>192</v>
      </c>
      <c r="K4" s="2" t="s">
        <v>16</v>
      </c>
    </row>
    <row r="5" spans="1:11" ht="26.45" customHeight="1">
      <c r="A5" s="2" t="s">
        <v>202</v>
      </c>
      <c r="B5" s="2" t="s">
        <v>203</v>
      </c>
      <c r="C5" s="2" t="s">
        <v>204</v>
      </c>
      <c r="D5" s="2" t="s">
        <v>205</v>
      </c>
      <c r="E5" s="2" t="s">
        <v>206</v>
      </c>
      <c r="F5" s="2" t="s">
        <v>207</v>
      </c>
      <c r="G5" s="2" t="s">
        <v>208</v>
      </c>
      <c r="H5" s="2" t="s">
        <v>209</v>
      </c>
      <c r="I5" s="2" t="s">
        <v>210</v>
      </c>
      <c r="J5" s="2" t="s">
        <v>192</v>
      </c>
      <c r="K5" s="2" t="s">
        <v>16</v>
      </c>
    </row>
    <row r="6" spans="1:11" ht="15" customHeight="1">
      <c r="A6" s="2" t="s">
        <v>211</v>
      </c>
      <c r="B6" s="2" t="s">
        <v>212</v>
      </c>
      <c r="C6" s="2" t="s">
        <v>204</v>
      </c>
      <c r="D6" s="2" t="s">
        <v>213</v>
      </c>
      <c r="E6" s="2" t="s">
        <v>214</v>
      </c>
      <c r="F6" s="2" t="s">
        <v>215</v>
      </c>
      <c r="G6" s="2" t="s">
        <v>216</v>
      </c>
      <c r="H6" s="2" t="s">
        <v>217</v>
      </c>
      <c r="I6" s="2" t="s">
        <v>218</v>
      </c>
      <c r="J6" s="2" t="s">
        <v>192</v>
      </c>
      <c r="K6" s="2" t="s">
        <v>16</v>
      </c>
    </row>
    <row r="7" spans="1:11" ht="26.45" customHeight="1">
      <c r="A7" s="2" t="s">
        <v>219</v>
      </c>
      <c r="B7" s="2" t="s">
        <v>220</v>
      </c>
      <c r="C7" s="2" t="s">
        <v>221</v>
      </c>
      <c r="D7" s="2" t="s">
        <v>222</v>
      </c>
      <c r="E7" s="2" t="s">
        <v>223</v>
      </c>
      <c r="F7" s="2" t="s">
        <v>224</v>
      </c>
      <c r="G7" s="2" t="s">
        <v>225</v>
      </c>
      <c r="H7" s="2" t="s">
        <v>226</v>
      </c>
      <c r="I7" s="2" t="s">
        <v>227</v>
      </c>
      <c r="J7" s="2" t="s">
        <v>192</v>
      </c>
      <c r="K7" s="2" t="s">
        <v>16</v>
      </c>
    </row>
    <row r="8" spans="1:11" ht="26.45" customHeight="1">
      <c r="A8" s="2" t="s">
        <v>228</v>
      </c>
      <c r="B8" s="2" t="s">
        <v>229</v>
      </c>
      <c r="C8" s="2" t="s">
        <v>129</v>
      </c>
      <c r="D8" s="2" t="s">
        <v>230</v>
      </c>
      <c r="E8" s="2" t="s">
        <v>231</v>
      </c>
      <c r="F8" s="2" t="s">
        <v>232</v>
      </c>
      <c r="G8" s="2" t="s">
        <v>233</v>
      </c>
      <c r="H8" s="2" t="s">
        <v>234</v>
      </c>
      <c r="I8" s="2" t="s">
        <v>227</v>
      </c>
      <c r="J8" s="2" t="s">
        <v>192</v>
      </c>
      <c r="K8" s="2" t="s">
        <v>16</v>
      </c>
    </row>
    <row r="9" spans="1:11" ht="26.45" customHeight="1">
      <c r="A9" s="2" t="s">
        <v>235</v>
      </c>
      <c r="B9" s="2" t="s">
        <v>236</v>
      </c>
      <c r="C9" s="2" t="s">
        <v>204</v>
      </c>
      <c r="D9" s="2" t="s">
        <v>237</v>
      </c>
      <c r="E9" s="2" t="s">
        <v>238</v>
      </c>
      <c r="F9" s="2" t="s">
        <v>239</v>
      </c>
      <c r="G9" s="2" t="s">
        <v>240</v>
      </c>
      <c r="H9" s="2" t="s">
        <v>241</v>
      </c>
      <c r="I9" s="2" t="s">
        <v>242</v>
      </c>
      <c r="J9" s="2" t="s">
        <v>192</v>
      </c>
      <c r="K9" s="2" t="s">
        <v>16</v>
      </c>
    </row>
    <row r="10" spans="1:11" ht="26.45" customHeight="1">
      <c r="A10" s="2" t="s">
        <v>243</v>
      </c>
      <c r="B10" s="2" t="s">
        <v>244</v>
      </c>
      <c r="C10" s="2" t="s">
        <v>245</v>
      </c>
      <c r="D10" s="2" t="s">
        <v>246</v>
      </c>
      <c r="E10" s="2" t="s">
        <v>247</v>
      </c>
      <c r="F10" s="2" t="s">
        <v>248</v>
      </c>
      <c r="G10" s="2" t="s">
        <v>249</v>
      </c>
      <c r="H10" s="2" t="s">
        <v>250</v>
      </c>
      <c r="I10" s="2" t="s">
        <v>251</v>
      </c>
      <c r="J10" s="2" t="s">
        <v>192</v>
      </c>
      <c r="K10" s="2" t="s">
        <v>16</v>
      </c>
    </row>
    <row r="11" spans="1:11" ht="15" customHeight="1">
      <c r="A11" s="2" t="s">
        <v>252</v>
      </c>
      <c r="B11" s="2" t="s">
        <v>253</v>
      </c>
      <c r="C11" s="2" t="s">
        <v>254</v>
      </c>
      <c r="D11" s="2" t="s">
        <v>255</v>
      </c>
      <c r="E11" s="2" t="s">
        <v>256</v>
      </c>
      <c r="F11" s="2" t="s">
        <v>257</v>
      </c>
      <c r="G11" s="2" t="s">
        <v>258</v>
      </c>
      <c r="H11" s="2" t="s">
        <v>259</v>
      </c>
      <c r="I11" s="2" t="s">
        <v>260</v>
      </c>
      <c r="J11" s="2" t="s">
        <v>192</v>
      </c>
      <c r="K11" s="2" t="s">
        <v>16</v>
      </c>
    </row>
    <row r="12" spans="1:11" ht="15" customHeight="1">
      <c r="A12" s="2" t="s">
        <v>261</v>
      </c>
      <c r="B12" s="2" t="s">
        <v>262</v>
      </c>
      <c r="C12" s="2" t="s">
        <v>94</v>
      </c>
      <c r="D12" s="2" t="s">
        <v>263</v>
      </c>
      <c r="E12" s="2" t="s">
        <v>264</v>
      </c>
      <c r="F12" s="2" t="s">
        <v>265</v>
      </c>
      <c r="G12" s="2" t="s">
        <v>266</v>
      </c>
      <c r="H12" s="2" t="s">
        <v>267</v>
      </c>
      <c r="I12" s="2" t="s">
        <v>268</v>
      </c>
      <c r="J12" s="2" t="s">
        <v>192</v>
      </c>
      <c r="K12" s="2" t="s">
        <v>16</v>
      </c>
    </row>
    <row r="13" spans="1:11" ht="15" customHeight="1">
      <c r="A13" s="2" t="s">
        <v>269</v>
      </c>
      <c r="B13" s="2" t="s">
        <v>270</v>
      </c>
      <c r="C13" s="2" t="s">
        <v>271</v>
      </c>
      <c r="D13" s="2" t="s">
        <v>272</v>
      </c>
      <c r="E13" s="2" t="s">
        <v>273</v>
      </c>
      <c r="F13" s="2" t="s">
        <v>274</v>
      </c>
      <c r="G13" s="2" t="s">
        <v>275</v>
      </c>
      <c r="H13" s="2" t="s">
        <v>276</v>
      </c>
      <c r="I13" s="2" t="s">
        <v>277</v>
      </c>
      <c r="J13" s="2" t="s">
        <v>278</v>
      </c>
      <c r="K13" s="2" t="s">
        <v>16</v>
      </c>
    </row>
    <row r="14" spans="1:11" ht="26.45" customHeight="1">
      <c r="A14" s="2" t="s">
        <v>279</v>
      </c>
      <c r="B14" s="2" t="s">
        <v>280</v>
      </c>
      <c r="C14" s="2" t="s">
        <v>281</v>
      </c>
      <c r="D14" s="2" t="s">
        <v>282</v>
      </c>
      <c r="E14" s="2" t="s">
        <v>283</v>
      </c>
      <c r="F14" s="2" t="s">
        <v>284</v>
      </c>
      <c r="G14" s="2" t="s">
        <v>285</v>
      </c>
      <c r="H14" s="2" t="s">
        <v>286</v>
      </c>
      <c r="I14" s="2" t="s">
        <v>287</v>
      </c>
      <c r="J14" s="2" t="s">
        <v>288</v>
      </c>
      <c r="K14" s="2" t="s">
        <v>16</v>
      </c>
    </row>
  </sheetData>
  <mergeCells count="1">
    <mergeCell ref="A1:K1"/>
  </mergeCells>
  <conditionalFormatting sqref="K3:K700">
    <cfRule type="expression" dxfId="57" priority="1">
      <formula>K3="Validated"</formula>
    </cfRule>
    <cfRule type="expression" dxfId="56" priority="2">
      <formula>K3="Approved"</formula>
    </cfRule>
    <cfRule type="expression" dxfId="55" priority="3">
      <formula>K3="Under review"</formula>
    </cfRule>
    <cfRule type="expression" dxfId="54" priority="4">
      <formula>K3="Failed"</formula>
    </cfRule>
  </conditionalFormatting>
  <dataValidations count="2">
    <dataValidation type="list" sqref="J3:J300" xr:uid="{00000000-0002-0000-0200-000000000000}">
      <formula1>"Mandatory,High,Desirable,Optional,Not applicable"</formula1>
    </dataValidation>
    <dataValidation type="list" sqref="K3:K300" xr:uid="{00000000-0002-0000-0200-000001000000}">
      <formula1>"Draft,Under review,Approved,Validated,Deferred,Retired"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workbookViewId="0"/>
  </sheetViews>
  <sheetFormatPr defaultRowHeight="14.25"/>
  <cols>
    <col min="1" max="1" width="15" customWidth="1"/>
    <col min="2" max="2" width="34" customWidth="1"/>
    <col min="3" max="4" width="30" customWidth="1"/>
    <col min="5" max="5" width="60" customWidth="1"/>
    <col min="6" max="6" width="40" customWidth="1"/>
    <col min="7" max="7" width="38" customWidth="1"/>
    <col min="8" max="8" width="40" customWidth="1"/>
    <col min="9" max="9" width="44" customWidth="1"/>
    <col min="10" max="10" width="28" customWidth="1"/>
    <col min="11" max="11" width="24" customWidth="1"/>
    <col min="12" max="12" width="15" customWidth="1"/>
  </cols>
  <sheetData>
    <row r="1" spans="1:12" ht="30" customHeight="1">
      <c r="A1" s="9" t="s">
        <v>289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4" t="s">
        <v>290</v>
      </c>
      <c r="B2" s="4" t="s">
        <v>291</v>
      </c>
      <c r="C2" s="4" t="s">
        <v>177</v>
      </c>
      <c r="D2" s="4" t="s">
        <v>292</v>
      </c>
      <c r="E2" s="4" t="s">
        <v>293</v>
      </c>
      <c r="F2" s="4" t="s">
        <v>294</v>
      </c>
      <c r="G2" s="4" t="s">
        <v>295</v>
      </c>
      <c r="H2" s="4" t="s">
        <v>296</v>
      </c>
      <c r="I2" s="4" t="s">
        <v>297</v>
      </c>
      <c r="J2" s="4" t="s">
        <v>298</v>
      </c>
      <c r="K2" s="4" t="s">
        <v>299</v>
      </c>
      <c r="L2" s="4" t="s">
        <v>64</v>
      </c>
    </row>
    <row r="3" spans="1:12" ht="15" customHeight="1">
      <c r="A3" s="2" t="s">
        <v>300</v>
      </c>
      <c r="B3" s="2" t="s">
        <v>301</v>
      </c>
      <c r="C3" s="2" t="s">
        <v>302</v>
      </c>
      <c r="D3" s="2" t="s">
        <v>76</v>
      </c>
      <c r="E3" s="2" t="s">
        <v>303</v>
      </c>
      <c r="F3" s="2" t="s">
        <v>304</v>
      </c>
      <c r="G3" s="2" t="s">
        <v>189</v>
      </c>
      <c r="H3" s="2" t="s">
        <v>305</v>
      </c>
      <c r="I3" s="2" t="s">
        <v>306</v>
      </c>
      <c r="J3" s="2" t="s">
        <v>307</v>
      </c>
      <c r="K3" s="2" t="s">
        <v>76</v>
      </c>
      <c r="L3" s="2" t="s">
        <v>16</v>
      </c>
    </row>
    <row r="4" spans="1:12" ht="26.45" customHeight="1">
      <c r="A4" s="2" t="s">
        <v>308</v>
      </c>
      <c r="B4" s="2" t="s">
        <v>309</v>
      </c>
      <c r="C4" s="2" t="s">
        <v>310</v>
      </c>
      <c r="D4" s="2" t="s">
        <v>94</v>
      </c>
      <c r="E4" s="2" t="s">
        <v>311</v>
      </c>
      <c r="F4" s="2" t="s">
        <v>312</v>
      </c>
      <c r="G4" s="2" t="s">
        <v>313</v>
      </c>
      <c r="H4" s="2" t="s">
        <v>314</v>
      </c>
      <c r="I4" s="2" t="s">
        <v>315</v>
      </c>
      <c r="J4" s="2" t="s">
        <v>316</v>
      </c>
      <c r="K4" s="2" t="s">
        <v>94</v>
      </c>
      <c r="L4" s="2" t="s">
        <v>16</v>
      </c>
    </row>
    <row r="5" spans="1:12" ht="26.45" customHeight="1">
      <c r="A5" s="2" t="s">
        <v>317</v>
      </c>
      <c r="B5" s="2" t="s">
        <v>318</v>
      </c>
      <c r="C5" s="2" t="s">
        <v>319</v>
      </c>
      <c r="D5" s="2" t="s">
        <v>320</v>
      </c>
      <c r="E5" s="2" t="s">
        <v>321</v>
      </c>
      <c r="F5" s="2" t="s">
        <v>322</v>
      </c>
      <c r="G5" s="2" t="s">
        <v>323</v>
      </c>
      <c r="H5" s="2" t="s">
        <v>324</v>
      </c>
      <c r="I5" s="2" t="s">
        <v>325</v>
      </c>
      <c r="J5" s="2" t="s">
        <v>326</v>
      </c>
      <c r="K5" s="2" t="s">
        <v>85</v>
      </c>
      <c r="L5" s="2" t="s">
        <v>16</v>
      </c>
    </row>
    <row r="6" spans="1:12" ht="26.45" customHeight="1">
      <c r="A6" s="2" t="s">
        <v>327</v>
      </c>
      <c r="B6" s="2" t="s">
        <v>328</v>
      </c>
      <c r="C6" s="2" t="s">
        <v>329</v>
      </c>
      <c r="D6" s="2" t="s">
        <v>204</v>
      </c>
      <c r="E6" s="2" t="s">
        <v>330</v>
      </c>
      <c r="F6" s="2" t="s">
        <v>331</v>
      </c>
      <c r="G6" s="2" t="s">
        <v>332</v>
      </c>
      <c r="H6" s="2" t="s">
        <v>333</v>
      </c>
      <c r="I6" s="2" t="s">
        <v>334</v>
      </c>
      <c r="J6" s="2" t="s">
        <v>335</v>
      </c>
      <c r="K6" s="2" t="s">
        <v>336</v>
      </c>
      <c r="L6" s="2" t="s">
        <v>16</v>
      </c>
    </row>
    <row r="7" spans="1:12" ht="26.45" customHeight="1">
      <c r="A7" s="2" t="s">
        <v>337</v>
      </c>
      <c r="B7" s="2" t="s">
        <v>338</v>
      </c>
      <c r="C7" s="2" t="s">
        <v>213</v>
      </c>
      <c r="D7" s="2" t="s">
        <v>204</v>
      </c>
      <c r="E7" s="2" t="s">
        <v>339</v>
      </c>
      <c r="F7" s="2" t="s">
        <v>340</v>
      </c>
      <c r="G7" s="2" t="s">
        <v>341</v>
      </c>
      <c r="H7" s="2" t="s">
        <v>342</v>
      </c>
      <c r="I7" s="2" t="s">
        <v>343</v>
      </c>
      <c r="J7" s="2" t="s">
        <v>344</v>
      </c>
      <c r="K7" s="2" t="s">
        <v>336</v>
      </c>
      <c r="L7" s="2" t="s">
        <v>16</v>
      </c>
    </row>
    <row r="8" spans="1:12" ht="26.45" customHeight="1">
      <c r="A8" s="2" t="s">
        <v>345</v>
      </c>
      <c r="B8" s="2" t="s">
        <v>346</v>
      </c>
      <c r="C8" s="2" t="s">
        <v>347</v>
      </c>
      <c r="D8" s="2" t="s">
        <v>94</v>
      </c>
      <c r="E8" s="2" t="s">
        <v>348</v>
      </c>
      <c r="F8" s="2" t="s">
        <v>349</v>
      </c>
      <c r="G8" s="2" t="s">
        <v>350</v>
      </c>
      <c r="H8" s="2" t="s">
        <v>351</v>
      </c>
      <c r="I8" s="2" t="s">
        <v>352</v>
      </c>
      <c r="J8" s="2" t="s">
        <v>353</v>
      </c>
      <c r="K8" s="2" t="s">
        <v>94</v>
      </c>
      <c r="L8" s="2" t="s">
        <v>16</v>
      </c>
    </row>
    <row r="9" spans="1:12" ht="26.45" customHeight="1">
      <c r="A9" s="2" t="s">
        <v>354</v>
      </c>
      <c r="B9" s="2" t="s">
        <v>355</v>
      </c>
      <c r="C9" s="2" t="s">
        <v>356</v>
      </c>
      <c r="D9" s="2" t="s">
        <v>204</v>
      </c>
      <c r="E9" s="2" t="s">
        <v>357</v>
      </c>
      <c r="F9" s="2" t="s">
        <v>358</v>
      </c>
      <c r="G9" s="2" t="s">
        <v>359</v>
      </c>
      <c r="H9" s="2" t="s">
        <v>360</v>
      </c>
      <c r="I9" s="2" t="s">
        <v>361</v>
      </c>
      <c r="J9" s="2" t="s">
        <v>362</v>
      </c>
      <c r="K9" s="2" t="s">
        <v>336</v>
      </c>
      <c r="L9" s="2" t="s">
        <v>16</v>
      </c>
    </row>
    <row r="10" spans="1:12" ht="26.45" customHeight="1">
      <c r="A10" s="2" t="s">
        <v>363</v>
      </c>
      <c r="B10" s="2" t="s">
        <v>364</v>
      </c>
      <c r="C10" s="2" t="s">
        <v>365</v>
      </c>
      <c r="D10" s="2" t="s">
        <v>221</v>
      </c>
      <c r="E10" s="2" t="s">
        <v>366</v>
      </c>
      <c r="F10" s="2" t="s">
        <v>367</v>
      </c>
      <c r="G10" s="2" t="s">
        <v>368</v>
      </c>
      <c r="H10" s="2" t="s">
        <v>369</v>
      </c>
      <c r="I10" s="2" t="s">
        <v>370</v>
      </c>
      <c r="J10" s="2" t="s">
        <v>371</v>
      </c>
      <c r="K10" s="2" t="s">
        <v>372</v>
      </c>
      <c r="L10" s="2" t="s">
        <v>16</v>
      </c>
    </row>
    <row r="11" spans="1:12" ht="26.45" customHeight="1">
      <c r="A11" s="2" t="s">
        <v>373</v>
      </c>
      <c r="B11" s="2" t="s">
        <v>374</v>
      </c>
      <c r="C11" s="2" t="s">
        <v>375</v>
      </c>
      <c r="D11" s="2" t="s">
        <v>129</v>
      </c>
      <c r="E11" s="2" t="s">
        <v>376</v>
      </c>
      <c r="F11" s="2" t="s">
        <v>377</v>
      </c>
      <c r="G11" s="2" t="s">
        <v>233</v>
      </c>
      <c r="H11" s="2" t="s">
        <v>378</v>
      </c>
      <c r="I11" s="2" t="s">
        <v>379</v>
      </c>
      <c r="J11" s="2" t="s">
        <v>380</v>
      </c>
      <c r="K11" s="2" t="s">
        <v>381</v>
      </c>
      <c r="L11" s="2" t="s">
        <v>16</v>
      </c>
    </row>
    <row r="12" spans="1:12" ht="26.45" customHeight="1">
      <c r="A12" s="2" t="s">
        <v>382</v>
      </c>
      <c r="B12" s="2" t="s">
        <v>383</v>
      </c>
      <c r="C12" s="2" t="s">
        <v>384</v>
      </c>
      <c r="D12" s="2" t="s">
        <v>372</v>
      </c>
      <c r="E12" s="2" t="s">
        <v>385</v>
      </c>
      <c r="F12" s="2" t="s">
        <v>386</v>
      </c>
      <c r="G12" s="2" t="s">
        <v>387</v>
      </c>
      <c r="H12" s="2" t="s">
        <v>388</v>
      </c>
      <c r="I12" s="2" t="s">
        <v>389</v>
      </c>
      <c r="J12" s="2" t="s">
        <v>390</v>
      </c>
      <c r="K12" s="2" t="s">
        <v>372</v>
      </c>
      <c r="L12" s="2" t="s">
        <v>16</v>
      </c>
    </row>
    <row r="13" spans="1:12" ht="26.45" customHeight="1">
      <c r="A13" s="2" t="s">
        <v>391</v>
      </c>
      <c r="B13" s="2" t="s">
        <v>392</v>
      </c>
      <c r="C13" s="2" t="s">
        <v>393</v>
      </c>
      <c r="D13" s="2" t="s">
        <v>204</v>
      </c>
      <c r="E13" s="2" t="s">
        <v>394</v>
      </c>
      <c r="F13" s="2" t="s">
        <v>395</v>
      </c>
      <c r="G13" s="2" t="s">
        <v>240</v>
      </c>
      <c r="H13" s="2" t="s">
        <v>396</v>
      </c>
      <c r="I13" s="2" t="s">
        <v>397</v>
      </c>
      <c r="J13" s="2" t="s">
        <v>398</v>
      </c>
      <c r="K13" s="2" t="s">
        <v>336</v>
      </c>
      <c r="L13" s="2" t="s">
        <v>16</v>
      </c>
    </row>
    <row r="14" spans="1:12" ht="26.45" customHeight="1">
      <c r="A14" s="2" t="s">
        <v>399</v>
      </c>
      <c r="B14" s="2" t="s">
        <v>400</v>
      </c>
      <c r="C14" s="2" t="s">
        <v>401</v>
      </c>
      <c r="D14" s="2" t="s">
        <v>402</v>
      </c>
      <c r="E14" s="2" t="s">
        <v>403</v>
      </c>
      <c r="F14" s="2" t="s">
        <v>404</v>
      </c>
      <c r="G14" s="2" t="s">
        <v>405</v>
      </c>
      <c r="H14" s="2" t="s">
        <v>406</v>
      </c>
      <c r="I14" s="2" t="s">
        <v>407</v>
      </c>
      <c r="J14" s="2" t="s">
        <v>408</v>
      </c>
      <c r="K14" s="2" t="s">
        <v>139</v>
      </c>
      <c r="L14" s="2" t="s">
        <v>16</v>
      </c>
    </row>
    <row r="15" spans="1:12" ht="26.45" customHeight="1">
      <c r="A15" s="2" t="s">
        <v>409</v>
      </c>
      <c r="B15" s="2" t="s">
        <v>410</v>
      </c>
      <c r="C15" s="2" t="s">
        <v>411</v>
      </c>
      <c r="D15" s="2" t="s">
        <v>412</v>
      </c>
      <c r="E15" s="2" t="s">
        <v>413</v>
      </c>
      <c r="F15" s="2" t="s">
        <v>414</v>
      </c>
      <c r="G15" s="2" t="s">
        <v>415</v>
      </c>
      <c r="H15" s="2" t="s">
        <v>416</v>
      </c>
      <c r="I15" s="2" t="s">
        <v>417</v>
      </c>
      <c r="J15" s="2" t="s">
        <v>418</v>
      </c>
      <c r="K15" s="2" t="s">
        <v>419</v>
      </c>
      <c r="L15" s="2" t="s">
        <v>16</v>
      </c>
    </row>
    <row r="16" spans="1:12" ht="26.45" customHeight="1">
      <c r="A16" s="2" t="s">
        <v>420</v>
      </c>
      <c r="B16" s="2" t="s">
        <v>421</v>
      </c>
      <c r="C16" s="2" t="s">
        <v>422</v>
      </c>
      <c r="D16" s="2" t="s">
        <v>254</v>
      </c>
      <c r="E16" s="2" t="s">
        <v>423</v>
      </c>
      <c r="F16" s="2" t="s">
        <v>424</v>
      </c>
      <c r="G16" s="2" t="s">
        <v>425</v>
      </c>
      <c r="H16" s="2" t="s">
        <v>426</v>
      </c>
      <c r="I16" s="2" t="s">
        <v>427</v>
      </c>
      <c r="J16" s="2" t="s">
        <v>428</v>
      </c>
      <c r="K16" s="2" t="s">
        <v>254</v>
      </c>
      <c r="L16" s="2" t="s">
        <v>16</v>
      </c>
    </row>
    <row r="17" spans="1:12" ht="15" customHeight="1">
      <c r="A17" s="2" t="s">
        <v>429</v>
      </c>
      <c r="B17" s="2" t="s">
        <v>430</v>
      </c>
      <c r="C17" s="2" t="s">
        <v>431</v>
      </c>
      <c r="D17" s="2" t="s">
        <v>432</v>
      </c>
      <c r="E17" s="2" t="s">
        <v>433</v>
      </c>
      <c r="F17" s="2" t="s">
        <v>434</v>
      </c>
      <c r="G17" s="2" t="s">
        <v>435</v>
      </c>
      <c r="H17" s="2" t="s">
        <v>436</v>
      </c>
      <c r="I17" s="2" t="s">
        <v>437</v>
      </c>
      <c r="J17" s="2" t="s">
        <v>438</v>
      </c>
      <c r="K17" s="2" t="s">
        <v>85</v>
      </c>
      <c r="L17" s="2" t="s">
        <v>16</v>
      </c>
    </row>
    <row r="18" spans="1:12" ht="15" customHeight="1">
      <c r="A18" s="2" t="s">
        <v>439</v>
      </c>
      <c r="B18" s="2" t="s">
        <v>440</v>
      </c>
      <c r="C18" s="2" t="s">
        <v>441</v>
      </c>
      <c r="D18" s="2" t="s">
        <v>442</v>
      </c>
      <c r="E18" s="2" t="s">
        <v>443</v>
      </c>
      <c r="F18" s="2" t="s">
        <v>444</v>
      </c>
      <c r="G18" s="2" t="s">
        <v>445</v>
      </c>
      <c r="H18" s="2" t="s">
        <v>446</v>
      </c>
      <c r="I18" s="2" t="s">
        <v>447</v>
      </c>
      <c r="J18" s="2" t="s">
        <v>448</v>
      </c>
      <c r="K18" s="2" t="s">
        <v>336</v>
      </c>
      <c r="L18" s="2" t="s">
        <v>16</v>
      </c>
    </row>
    <row r="19" spans="1:12" ht="15" customHeight="1">
      <c r="A19" s="2" t="s">
        <v>449</v>
      </c>
      <c r="B19" s="2" t="s">
        <v>450</v>
      </c>
      <c r="C19" s="2" t="s">
        <v>451</v>
      </c>
      <c r="D19" s="2" t="s">
        <v>452</v>
      </c>
      <c r="E19" s="2" t="s">
        <v>453</v>
      </c>
      <c r="F19" s="2" t="s">
        <v>454</v>
      </c>
      <c r="G19" s="2" t="s">
        <v>455</v>
      </c>
      <c r="H19" s="2" t="s">
        <v>456</v>
      </c>
      <c r="I19" s="2" t="s">
        <v>457</v>
      </c>
      <c r="J19" s="2" t="s">
        <v>458</v>
      </c>
      <c r="K19" s="2" t="s">
        <v>452</v>
      </c>
      <c r="L19" s="2" t="s">
        <v>16</v>
      </c>
    </row>
    <row r="20" spans="1:12" ht="26.45" customHeight="1">
      <c r="A20" s="2" t="s">
        <v>459</v>
      </c>
      <c r="B20" s="2" t="s">
        <v>460</v>
      </c>
      <c r="C20" s="2" t="s">
        <v>461</v>
      </c>
      <c r="D20" s="2" t="s">
        <v>271</v>
      </c>
      <c r="E20" s="2" t="s">
        <v>462</v>
      </c>
      <c r="F20" s="2" t="s">
        <v>463</v>
      </c>
      <c r="G20" s="2" t="s">
        <v>464</v>
      </c>
      <c r="H20" s="2" t="s">
        <v>465</v>
      </c>
      <c r="I20" s="2" t="s">
        <v>466</v>
      </c>
      <c r="J20" s="2" t="s">
        <v>467</v>
      </c>
      <c r="K20" s="2" t="s">
        <v>468</v>
      </c>
      <c r="L20" s="2" t="s">
        <v>16</v>
      </c>
    </row>
    <row r="21" spans="1:12" ht="26.45" customHeight="1">
      <c r="A21" s="2" t="s">
        <v>469</v>
      </c>
      <c r="B21" s="2" t="s">
        <v>470</v>
      </c>
      <c r="C21" s="2" t="s">
        <v>471</v>
      </c>
      <c r="D21" s="2" t="s">
        <v>320</v>
      </c>
      <c r="E21" s="2" t="s">
        <v>472</v>
      </c>
      <c r="F21" s="2" t="s">
        <v>473</v>
      </c>
      <c r="G21" s="2" t="s">
        <v>474</v>
      </c>
      <c r="H21" s="2" t="s">
        <v>475</v>
      </c>
      <c r="I21" s="2" t="s">
        <v>476</v>
      </c>
      <c r="J21" s="2" t="s">
        <v>477</v>
      </c>
      <c r="K21" s="2" t="s">
        <v>85</v>
      </c>
      <c r="L21" s="2" t="s">
        <v>16</v>
      </c>
    </row>
    <row r="22" spans="1:12" ht="26.45" customHeight="1">
      <c r="A22" s="2" t="s">
        <v>478</v>
      </c>
      <c r="B22" s="2" t="s">
        <v>479</v>
      </c>
      <c r="C22" s="2" t="s">
        <v>480</v>
      </c>
      <c r="D22" s="2" t="s">
        <v>481</v>
      </c>
      <c r="E22" s="2" t="s">
        <v>482</v>
      </c>
      <c r="F22" s="2" t="s">
        <v>483</v>
      </c>
      <c r="G22" s="2" t="s">
        <v>484</v>
      </c>
      <c r="H22" s="2" t="s">
        <v>485</v>
      </c>
      <c r="I22" s="2" t="s">
        <v>486</v>
      </c>
      <c r="J22" s="2" t="s">
        <v>467</v>
      </c>
      <c r="K22" s="2" t="s">
        <v>487</v>
      </c>
      <c r="L22" s="2" t="s">
        <v>16</v>
      </c>
    </row>
    <row r="23" spans="1:12" ht="26.45" customHeight="1">
      <c r="A23" s="2" t="s">
        <v>488</v>
      </c>
      <c r="B23" s="2" t="s">
        <v>489</v>
      </c>
      <c r="C23" s="2" t="s">
        <v>490</v>
      </c>
      <c r="D23" s="2" t="s">
        <v>491</v>
      </c>
      <c r="E23" s="2" t="s">
        <v>492</v>
      </c>
      <c r="F23" s="2" t="s">
        <v>493</v>
      </c>
      <c r="G23" s="2" t="s">
        <v>494</v>
      </c>
      <c r="H23" s="2" t="s">
        <v>495</v>
      </c>
      <c r="I23" s="2" t="s">
        <v>496</v>
      </c>
      <c r="J23" s="2" t="s">
        <v>497</v>
      </c>
      <c r="K23" s="2" t="s">
        <v>452</v>
      </c>
      <c r="L23" s="2" t="s">
        <v>16</v>
      </c>
    </row>
    <row r="24" spans="1:12" ht="15" customHeight="1">
      <c r="A24" s="2" t="s">
        <v>498</v>
      </c>
      <c r="B24" s="2" t="s">
        <v>499</v>
      </c>
      <c r="C24" s="2" t="s">
        <v>500</v>
      </c>
      <c r="D24" s="2" t="s">
        <v>67</v>
      </c>
      <c r="E24" s="2" t="s">
        <v>501</v>
      </c>
      <c r="F24" s="2" t="s">
        <v>502</v>
      </c>
      <c r="G24" s="2" t="s">
        <v>503</v>
      </c>
      <c r="H24" s="2" t="s">
        <v>504</v>
      </c>
      <c r="I24" s="2" t="s">
        <v>505</v>
      </c>
      <c r="J24" s="2" t="s">
        <v>506</v>
      </c>
      <c r="K24" s="2" t="s">
        <v>67</v>
      </c>
      <c r="L24" s="2" t="s">
        <v>16</v>
      </c>
    </row>
    <row r="25" spans="1:12" ht="26.45" customHeight="1">
      <c r="A25" s="2" t="s">
        <v>507</v>
      </c>
      <c r="B25" s="2" t="s">
        <v>508</v>
      </c>
      <c r="C25" s="2" t="s">
        <v>509</v>
      </c>
      <c r="D25" s="2" t="s">
        <v>510</v>
      </c>
      <c r="E25" s="2" t="s">
        <v>511</v>
      </c>
      <c r="F25" s="2" t="s">
        <v>512</v>
      </c>
      <c r="G25" s="2" t="s">
        <v>513</v>
      </c>
      <c r="H25" s="2" t="s">
        <v>514</v>
      </c>
      <c r="I25" s="2" t="s">
        <v>515</v>
      </c>
      <c r="J25" s="2" t="s">
        <v>516</v>
      </c>
      <c r="K25" s="2" t="s">
        <v>468</v>
      </c>
      <c r="L25" s="2" t="s">
        <v>16</v>
      </c>
    </row>
  </sheetData>
  <mergeCells count="1">
    <mergeCell ref="A1:L1"/>
  </mergeCells>
  <conditionalFormatting sqref="L3:L700">
    <cfRule type="expression" dxfId="53" priority="1">
      <formula>L3="Validated"</formula>
    </cfRule>
    <cfRule type="expression" dxfId="52" priority="2">
      <formula>L3="Approved"</formula>
    </cfRule>
    <cfRule type="expression" dxfId="51" priority="3">
      <formula>L3="Under review"</formula>
    </cfRule>
    <cfRule type="expression" dxfId="50" priority="4">
      <formula>L3="Failed"</formula>
    </cfRule>
  </conditionalFormatting>
  <dataValidations count="1">
    <dataValidation type="list" sqref="L3:L400" xr:uid="{00000000-0002-0000-0300-000000000000}">
      <formula1>"Draft,Under review,Approved,Validated,Deferred,Retired"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4"/>
  <sheetViews>
    <sheetView workbookViewId="0"/>
  </sheetViews>
  <sheetFormatPr defaultRowHeight="14.25"/>
  <cols>
    <col min="1" max="2" width="15" customWidth="1"/>
    <col min="3" max="3" width="10" customWidth="1"/>
    <col min="4" max="4" width="32" customWidth="1"/>
    <col min="5" max="5" width="28" customWidth="1"/>
    <col min="6" max="6" width="38" customWidth="1"/>
    <col min="7" max="7" width="50" customWidth="1"/>
    <col min="8" max="8" width="36" customWidth="1"/>
    <col min="9" max="10" width="44" customWidth="1"/>
    <col min="11" max="11" width="22" customWidth="1"/>
    <col min="12" max="12" width="36" customWidth="1"/>
  </cols>
  <sheetData>
    <row r="1" spans="1:12" ht="30" customHeight="1">
      <c r="A1" s="9" t="s">
        <v>517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4" t="s">
        <v>518</v>
      </c>
      <c r="B2" s="4" t="s">
        <v>290</v>
      </c>
      <c r="C2" s="4" t="s">
        <v>519</v>
      </c>
      <c r="D2" s="4" t="s">
        <v>520</v>
      </c>
      <c r="E2" s="4" t="s">
        <v>521</v>
      </c>
      <c r="F2" s="4" t="s">
        <v>522</v>
      </c>
      <c r="G2" s="4" t="s">
        <v>523</v>
      </c>
      <c r="H2" s="4" t="s">
        <v>524</v>
      </c>
      <c r="I2" s="4" t="s">
        <v>525</v>
      </c>
      <c r="J2" s="4" t="s">
        <v>526</v>
      </c>
      <c r="K2" s="4" t="s">
        <v>527</v>
      </c>
      <c r="L2" s="4" t="s">
        <v>528</v>
      </c>
    </row>
    <row r="3" spans="1:12" ht="26.45" customHeight="1">
      <c r="A3" s="2" t="s">
        <v>529</v>
      </c>
      <c r="B3" s="2" t="s">
        <v>327</v>
      </c>
      <c r="C3" s="2">
        <v>1</v>
      </c>
      <c r="D3" s="2" t="s">
        <v>530</v>
      </c>
      <c r="E3" s="2" t="s">
        <v>204</v>
      </c>
      <c r="F3" s="2" t="s">
        <v>531</v>
      </c>
      <c r="G3" s="2" t="s">
        <v>532</v>
      </c>
      <c r="H3" s="2" t="s">
        <v>533</v>
      </c>
      <c r="I3" s="2" t="s">
        <v>534</v>
      </c>
      <c r="J3" s="2" t="s">
        <v>535</v>
      </c>
      <c r="K3" s="2" t="s">
        <v>536</v>
      </c>
      <c r="L3" s="2" t="s">
        <v>537</v>
      </c>
    </row>
    <row r="4" spans="1:12" ht="15" customHeight="1">
      <c r="A4" s="2" t="s">
        <v>538</v>
      </c>
      <c r="B4" s="2" t="s">
        <v>327</v>
      </c>
      <c r="C4" s="2">
        <v>2</v>
      </c>
      <c r="D4" s="2" t="s">
        <v>539</v>
      </c>
      <c r="E4" s="2" t="s">
        <v>204</v>
      </c>
      <c r="F4" s="2" t="s">
        <v>540</v>
      </c>
      <c r="G4" s="2" t="s">
        <v>541</v>
      </c>
      <c r="H4" s="2" t="s">
        <v>542</v>
      </c>
      <c r="I4" s="2" t="s">
        <v>543</v>
      </c>
      <c r="J4" s="2" t="s">
        <v>544</v>
      </c>
      <c r="K4" s="2" t="s">
        <v>545</v>
      </c>
      <c r="L4" s="2" t="s">
        <v>546</v>
      </c>
    </row>
    <row r="5" spans="1:12" ht="15" customHeight="1">
      <c r="A5" s="2" t="s">
        <v>547</v>
      </c>
      <c r="B5" s="2" t="s">
        <v>327</v>
      </c>
      <c r="C5" s="2">
        <v>3</v>
      </c>
      <c r="D5" s="2" t="s">
        <v>548</v>
      </c>
      <c r="E5" s="2" t="s">
        <v>204</v>
      </c>
      <c r="F5" s="2" t="s">
        <v>549</v>
      </c>
      <c r="G5" s="2" t="s">
        <v>550</v>
      </c>
      <c r="H5" s="2" t="s">
        <v>551</v>
      </c>
      <c r="I5" s="2" t="s">
        <v>552</v>
      </c>
      <c r="J5" s="2" t="s">
        <v>553</v>
      </c>
      <c r="K5" s="2" t="s">
        <v>545</v>
      </c>
      <c r="L5" s="2" t="s">
        <v>554</v>
      </c>
    </row>
    <row r="6" spans="1:12" ht="15" customHeight="1">
      <c r="A6" s="2" t="s">
        <v>555</v>
      </c>
      <c r="B6" s="2" t="s">
        <v>337</v>
      </c>
      <c r="C6" s="2">
        <v>1</v>
      </c>
      <c r="D6" s="2" t="s">
        <v>556</v>
      </c>
      <c r="E6" s="2" t="s">
        <v>204</v>
      </c>
      <c r="F6" s="2" t="s">
        <v>557</v>
      </c>
      <c r="G6" s="2" t="s">
        <v>558</v>
      </c>
      <c r="H6" s="2" t="s">
        <v>559</v>
      </c>
      <c r="I6" s="2" t="s">
        <v>560</v>
      </c>
      <c r="J6" s="2" t="s">
        <v>561</v>
      </c>
      <c r="K6" s="2" t="s">
        <v>562</v>
      </c>
      <c r="L6" s="2" t="s">
        <v>563</v>
      </c>
    </row>
    <row r="7" spans="1:12" ht="26.45" customHeight="1">
      <c r="A7" s="2" t="s">
        <v>564</v>
      </c>
      <c r="B7" s="2" t="s">
        <v>337</v>
      </c>
      <c r="C7" s="2">
        <v>2</v>
      </c>
      <c r="D7" s="2" t="s">
        <v>565</v>
      </c>
      <c r="E7" s="2" t="s">
        <v>566</v>
      </c>
      <c r="F7" s="2" t="s">
        <v>567</v>
      </c>
      <c r="G7" s="2" t="s">
        <v>568</v>
      </c>
      <c r="H7" s="2" t="s">
        <v>569</v>
      </c>
      <c r="I7" s="2" t="s">
        <v>570</v>
      </c>
      <c r="J7" s="2" t="s">
        <v>571</v>
      </c>
      <c r="K7" s="2" t="s">
        <v>572</v>
      </c>
      <c r="L7" s="2" t="s">
        <v>573</v>
      </c>
    </row>
    <row r="8" spans="1:12" ht="26.45" customHeight="1">
      <c r="A8" s="2" t="s">
        <v>574</v>
      </c>
      <c r="B8" s="2" t="s">
        <v>354</v>
      </c>
      <c r="C8" s="2">
        <v>1</v>
      </c>
      <c r="D8" s="2" t="s">
        <v>575</v>
      </c>
      <c r="E8" s="2" t="s">
        <v>576</v>
      </c>
      <c r="F8" s="2" t="s">
        <v>577</v>
      </c>
      <c r="G8" s="2" t="s">
        <v>578</v>
      </c>
      <c r="H8" s="2" t="s">
        <v>579</v>
      </c>
      <c r="I8" s="2" t="s">
        <v>580</v>
      </c>
      <c r="J8" s="2" t="s">
        <v>581</v>
      </c>
      <c r="K8" s="2" t="s">
        <v>582</v>
      </c>
      <c r="L8" s="2" t="s">
        <v>583</v>
      </c>
    </row>
    <row r="9" spans="1:12" ht="26.45" customHeight="1">
      <c r="A9" s="2" t="s">
        <v>584</v>
      </c>
      <c r="B9" s="2" t="s">
        <v>363</v>
      </c>
      <c r="C9" s="2">
        <v>1</v>
      </c>
      <c r="D9" s="2" t="s">
        <v>585</v>
      </c>
      <c r="E9" s="2" t="s">
        <v>372</v>
      </c>
      <c r="F9" s="2" t="s">
        <v>586</v>
      </c>
      <c r="G9" s="2" t="s">
        <v>587</v>
      </c>
      <c r="H9" s="2" t="s">
        <v>588</v>
      </c>
      <c r="I9" s="2" t="s">
        <v>589</v>
      </c>
      <c r="J9" s="2" t="s">
        <v>590</v>
      </c>
      <c r="K9" s="2" t="s">
        <v>591</v>
      </c>
      <c r="L9" s="2" t="s">
        <v>592</v>
      </c>
    </row>
    <row r="10" spans="1:12" ht="26.45" customHeight="1">
      <c r="A10" s="2" t="s">
        <v>593</v>
      </c>
      <c r="B10" s="2" t="s">
        <v>363</v>
      </c>
      <c r="C10" s="2">
        <v>2</v>
      </c>
      <c r="D10" s="2" t="s">
        <v>594</v>
      </c>
      <c r="E10" s="2" t="s">
        <v>204</v>
      </c>
      <c r="F10" s="2" t="s">
        <v>595</v>
      </c>
      <c r="G10" s="2" t="s">
        <v>596</v>
      </c>
      <c r="H10" s="2" t="s">
        <v>368</v>
      </c>
      <c r="I10" s="2" t="s">
        <v>597</v>
      </c>
      <c r="J10" s="2" t="s">
        <v>598</v>
      </c>
      <c r="K10" s="2" t="s">
        <v>599</v>
      </c>
      <c r="L10" s="2" t="s">
        <v>600</v>
      </c>
    </row>
    <row r="11" spans="1:12" ht="26.45" customHeight="1">
      <c r="A11" s="2" t="s">
        <v>601</v>
      </c>
      <c r="B11" s="2" t="s">
        <v>373</v>
      </c>
      <c r="C11" s="2">
        <v>1</v>
      </c>
      <c r="D11" s="2" t="s">
        <v>602</v>
      </c>
      <c r="E11" s="2" t="s">
        <v>129</v>
      </c>
      <c r="F11" s="2" t="s">
        <v>603</v>
      </c>
      <c r="G11" s="2" t="s">
        <v>604</v>
      </c>
      <c r="H11" s="2" t="s">
        <v>605</v>
      </c>
      <c r="I11" s="2" t="s">
        <v>606</v>
      </c>
      <c r="J11" s="2" t="s">
        <v>607</v>
      </c>
      <c r="K11" s="2" t="s">
        <v>608</v>
      </c>
      <c r="L11" s="2" t="s">
        <v>609</v>
      </c>
    </row>
    <row r="12" spans="1:12" ht="26.45" customHeight="1">
      <c r="A12" s="2" t="s">
        <v>610</v>
      </c>
      <c r="B12" s="2" t="s">
        <v>373</v>
      </c>
      <c r="C12" s="2">
        <v>2</v>
      </c>
      <c r="D12" s="2" t="s">
        <v>611</v>
      </c>
      <c r="E12" s="2" t="s">
        <v>612</v>
      </c>
      <c r="F12" s="2" t="s">
        <v>613</v>
      </c>
      <c r="G12" s="2" t="s">
        <v>614</v>
      </c>
      <c r="H12" s="2" t="s">
        <v>233</v>
      </c>
      <c r="I12" s="2" t="s">
        <v>615</v>
      </c>
      <c r="J12" s="2" t="s">
        <v>616</v>
      </c>
      <c r="K12" s="2" t="s">
        <v>599</v>
      </c>
      <c r="L12" s="2" t="s">
        <v>617</v>
      </c>
    </row>
    <row r="13" spans="1:12" ht="26.45" customHeight="1">
      <c r="A13" s="2" t="s">
        <v>618</v>
      </c>
      <c r="B13" s="2" t="s">
        <v>391</v>
      </c>
      <c r="C13" s="2">
        <v>1</v>
      </c>
      <c r="D13" s="2" t="s">
        <v>619</v>
      </c>
      <c r="E13" s="2" t="s">
        <v>204</v>
      </c>
      <c r="F13" s="2" t="s">
        <v>620</v>
      </c>
      <c r="G13" s="2" t="s">
        <v>621</v>
      </c>
      <c r="H13" s="2" t="s">
        <v>622</v>
      </c>
      <c r="I13" s="2" t="s">
        <v>623</v>
      </c>
      <c r="J13" s="2" t="s">
        <v>624</v>
      </c>
      <c r="K13" s="2" t="s">
        <v>625</v>
      </c>
      <c r="L13" s="2" t="s">
        <v>626</v>
      </c>
    </row>
    <row r="14" spans="1:12" ht="26.45" customHeight="1">
      <c r="A14" s="2" t="s">
        <v>627</v>
      </c>
      <c r="B14" s="2" t="s">
        <v>391</v>
      </c>
      <c r="C14" s="2">
        <v>2</v>
      </c>
      <c r="D14" s="2" t="s">
        <v>628</v>
      </c>
      <c r="E14" s="2" t="s">
        <v>204</v>
      </c>
      <c r="F14" s="2" t="s">
        <v>629</v>
      </c>
      <c r="G14" s="2" t="s">
        <v>630</v>
      </c>
      <c r="H14" s="2" t="s">
        <v>631</v>
      </c>
      <c r="I14" s="2" t="s">
        <v>632</v>
      </c>
      <c r="J14" s="2" t="s">
        <v>633</v>
      </c>
      <c r="K14" s="2" t="s">
        <v>599</v>
      </c>
      <c r="L14" s="2" t="s">
        <v>634</v>
      </c>
    </row>
  </sheetData>
  <mergeCells count="1">
    <mergeCell ref="A1:L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0"/>
  <sheetViews>
    <sheetView workbookViewId="0"/>
  </sheetViews>
  <sheetFormatPr defaultRowHeight="14.25"/>
  <cols>
    <col min="1" max="1" width="15" customWidth="1"/>
    <col min="2" max="2" width="16" customWidth="1"/>
    <col min="3" max="3" width="34" customWidth="1"/>
    <col min="4" max="4" width="30" customWidth="1"/>
    <col min="5" max="5" width="24" customWidth="1"/>
    <col min="6" max="7" width="26" customWidth="1"/>
    <col min="8" max="9" width="28" customWidth="1"/>
    <col min="10" max="10" width="26" customWidth="1"/>
    <col min="11" max="11" width="22" customWidth="1"/>
    <col min="12" max="12" width="20" customWidth="1"/>
    <col min="13" max="13" width="28" customWidth="1"/>
    <col min="14" max="16" width="18" customWidth="1"/>
    <col min="17" max="17" width="16" customWidth="1"/>
    <col min="18" max="18" width="42" customWidth="1"/>
  </cols>
  <sheetData>
    <row r="1" spans="1:18" ht="30" customHeight="1">
      <c r="A1" s="9" t="s">
        <v>635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>
      <c r="A2" s="4" t="s">
        <v>636</v>
      </c>
      <c r="B2" s="4" t="s">
        <v>637</v>
      </c>
      <c r="C2" s="4" t="s">
        <v>638</v>
      </c>
      <c r="D2" s="4" t="s">
        <v>639</v>
      </c>
      <c r="E2" s="4" t="s">
        <v>640</v>
      </c>
      <c r="F2" s="4" t="s">
        <v>299</v>
      </c>
      <c r="G2" s="4" t="s">
        <v>641</v>
      </c>
      <c r="H2" s="4" t="s">
        <v>642</v>
      </c>
      <c r="I2" s="4" t="s">
        <v>643</v>
      </c>
      <c r="J2" s="4" t="s">
        <v>644</v>
      </c>
      <c r="K2" s="4" t="s">
        <v>645</v>
      </c>
      <c r="L2" s="4" t="s">
        <v>646</v>
      </c>
      <c r="M2" s="4" t="s">
        <v>647</v>
      </c>
      <c r="N2" s="4" t="s">
        <v>648</v>
      </c>
      <c r="O2" s="4" t="s">
        <v>649</v>
      </c>
      <c r="P2" s="4" t="s">
        <v>650</v>
      </c>
      <c r="Q2" s="4" t="s">
        <v>651</v>
      </c>
      <c r="R2" s="4" t="s">
        <v>652</v>
      </c>
    </row>
    <row r="3" spans="1:18" ht="26.45" customHeight="1">
      <c r="A3" s="2" t="s">
        <v>653</v>
      </c>
      <c r="B3" s="2" t="s">
        <v>654</v>
      </c>
      <c r="C3" s="2" t="s">
        <v>655</v>
      </c>
      <c r="D3" s="2" t="s">
        <v>103</v>
      </c>
      <c r="E3" s="2" t="s">
        <v>656</v>
      </c>
      <c r="F3" s="2" t="s">
        <v>657</v>
      </c>
      <c r="G3" s="2" t="s">
        <v>658</v>
      </c>
      <c r="H3" s="2" t="s">
        <v>659</v>
      </c>
      <c r="I3" s="2" t="s">
        <v>660</v>
      </c>
      <c r="J3" s="2" t="s">
        <v>661</v>
      </c>
      <c r="K3" s="2" t="s">
        <v>662</v>
      </c>
      <c r="L3" s="2" t="s">
        <v>663</v>
      </c>
      <c r="M3" s="2" t="s">
        <v>664</v>
      </c>
      <c r="N3" s="2" t="s">
        <v>665</v>
      </c>
      <c r="O3" s="2" t="s">
        <v>666</v>
      </c>
      <c r="P3" s="2" t="s">
        <v>667</v>
      </c>
      <c r="Q3" s="6"/>
      <c r="R3" s="2" t="s">
        <v>668</v>
      </c>
    </row>
    <row r="4" spans="1:18" ht="26.45" customHeight="1">
      <c r="A4" s="2" t="s">
        <v>669</v>
      </c>
      <c r="B4" s="2" t="s">
        <v>654</v>
      </c>
      <c r="C4" s="2" t="s">
        <v>670</v>
      </c>
      <c r="D4" s="2" t="s">
        <v>103</v>
      </c>
      <c r="E4" s="2" t="s">
        <v>656</v>
      </c>
      <c r="F4" s="2" t="s">
        <v>657</v>
      </c>
      <c r="G4" s="2" t="s">
        <v>671</v>
      </c>
      <c r="H4" s="2" t="s">
        <v>659</v>
      </c>
      <c r="I4" s="2" t="s">
        <v>672</v>
      </c>
      <c r="J4" s="2" t="s">
        <v>673</v>
      </c>
      <c r="K4" s="2" t="s">
        <v>674</v>
      </c>
      <c r="L4" s="2" t="s">
        <v>675</v>
      </c>
      <c r="M4" s="2" t="s">
        <v>676</v>
      </c>
      <c r="N4" s="2" t="s">
        <v>665</v>
      </c>
      <c r="O4" s="2" t="s">
        <v>666</v>
      </c>
      <c r="P4" s="2" t="s">
        <v>667</v>
      </c>
      <c r="Q4" s="6"/>
      <c r="R4" s="2" t="s">
        <v>677</v>
      </c>
    </row>
    <row r="5" spans="1:18" ht="26.45" customHeight="1">
      <c r="A5" s="2" t="s">
        <v>678</v>
      </c>
      <c r="B5" s="2" t="s">
        <v>679</v>
      </c>
      <c r="C5" s="2" t="s">
        <v>680</v>
      </c>
      <c r="D5" s="2" t="s">
        <v>681</v>
      </c>
      <c r="E5" s="2" t="s">
        <v>656</v>
      </c>
      <c r="F5" s="2" t="s">
        <v>682</v>
      </c>
      <c r="G5" s="2" t="s">
        <v>683</v>
      </c>
      <c r="H5" s="2" t="s">
        <v>684</v>
      </c>
      <c r="I5" s="2" t="s">
        <v>685</v>
      </c>
      <c r="J5" s="2" t="s">
        <v>686</v>
      </c>
      <c r="K5" s="2" t="s">
        <v>687</v>
      </c>
      <c r="L5" s="2" t="s">
        <v>688</v>
      </c>
      <c r="M5" s="2" t="s">
        <v>689</v>
      </c>
      <c r="N5" s="2" t="s">
        <v>690</v>
      </c>
      <c r="O5" s="2" t="s">
        <v>666</v>
      </c>
      <c r="P5" s="2" t="s">
        <v>667</v>
      </c>
      <c r="Q5" s="6"/>
      <c r="R5" s="2" t="s">
        <v>691</v>
      </c>
    </row>
    <row r="6" spans="1:18" ht="26.45" customHeight="1">
      <c r="A6" s="2" t="s">
        <v>692</v>
      </c>
      <c r="B6" s="2" t="s">
        <v>693</v>
      </c>
      <c r="C6" s="2" t="s">
        <v>694</v>
      </c>
      <c r="D6" s="2" t="s">
        <v>695</v>
      </c>
      <c r="E6" s="2" t="s">
        <v>696</v>
      </c>
      <c r="F6" s="2" t="s">
        <v>697</v>
      </c>
      <c r="G6" s="2" t="s">
        <v>698</v>
      </c>
      <c r="H6" s="2" t="s">
        <v>699</v>
      </c>
      <c r="I6" s="2" t="s">
        <v>700</v>
      </c>
      <c r="J6" s="2" t="s">
        <v>686</v>
      </c>
      <c r="K6" s="2" t="s">
        <v>701</v>
      </c>
      <c r="L6" s="2" t="s">
        <v>702</v>
      </c>
      <c r="M6" s="2" t="s">
        <v>703</v>
      </c>
      <c r="N6" s="2" t="s">
        <v>690</v>
      </c>
      <c r="O6" s="2" t="s">
        <v>666</v>
      </c>
      <c r="P6" s="2" t="s">
        <v>667</v>
      </c>
      <c r="Q6" s="6"/>
      <c r="R6" s="2" t="s">
        <v>704</v>
      </c>
    </row>
    <row r="7" spans="1:18" ht="26.45" customHeight="1">
      <c r="A7" s="2" t="s">
        <v>705</v>
      </c>
      <c r="B7" s="2" t="s">
        <v>706</v>
      </c>
      <c r="C7" s="2" t="s">
        <v>707</v>
      </c>
      <c r="D7" s="2" t="s">
        <v>708</v>
      </c>
      <c r="E7" s="2" t="s">
        <v>656</v>
      </c>
      <c r="F7" s="2" t="s">
        <v>709</v>
      </c>
      <c r="G7" s="2" t="s">
        <v>710</v>
      </c>
      <c r="H7" s="2" t="s">
        <v>711</v>
      </c>
      <c r="I7" s="2" t="s">
        <v>685</v>
      </c>
      <c r="J7" s="2" t="s">
        <v>712</v>
      </c>
      <c r="K7" s="2" t="s">
        <v>713</v>
      </c>
      <c r="L7" s="2" t="s">
        <v>714</v>
      </c>
      <c r="M7" s="2" t="s">
        <v>715</v>
      </c>
      <c r="N7" s="2" t="s">
        <v>716</v>
      </c>
      <c r="O7" s="2" t="s">
        <v>666</v>
      </c>
      <c r="P7" s="2" t="s">
        <v>667</v>
      </c>
      <c r="Q7" s="6"/>
      <c r="R7" s="2" t="s">
        <v>717</v>
      </c>
    </row>
    <row r="8" spans="1:18" ht="15" customHeight="1">
      <c r="A8" s="2" t="s">
        <v>718</v>
      </c>
      <c r="B8" s="2" t="s">
        <v>719</v>
      </c>
      <c r="C8" s="2" t="s">
        <v>720</v>
      </c>
      <c r="D8" s="2" t="s">
        <v>721</v>
      </c>
      <c r="E8" s="2" t="s">
        <v>656</v>
      </c>
      <c r="F8" s="2" t="s">
        <v>722</v>
      </c>
      <c r="G8" s="2" t="s">
        <v>723</v>
      </c>
      <c r="H8" s="2" t="s">
        <v>724</v>
      </c>
      <c r="I8" s="2" t="s">
        <v>725</v>
      </c>
      <c r="J8" s="2" t="s">
        <v>726</v>
      </c>
      <c r="K8" s="2" t="s">
        <v>727</v>
      </c>
      <c r="L8" s="2" t="s">
        <v>728</v>
      </c>
      <c r="M8" s="2" t="s">
        <v>729</v>
      </c>
      <c r="N8" s="2" t="s">
        <v>730</v>
      </c>
      <c r="O8" s="2" t="s">
        <v>666</v>
      </c>
      <c r="P8" s="2" t="s">
        <v>667</v>
      </c>
      <c r="Q8" s="6"/>
      <c r="R8" s="2" t="s">
        <v>731</v>
      </c>
    </row>
    <row r="9" spans="1:18" ht="15" customHeight="1">
      <c r="A9" s="2" t="s">
        <v>732</v>
      </c>
      <c r="B9" s="2" t="s">
        <v>733</v>
      </c>
      <c r="C9" s="2" t="s">
        <v>734</v>
      </c>
      <c r="D9" s="2" t="s">
        <v>735</v>
      </c>
      <c r="E9" s="2" t="s">
        <v>656</v>
      </c>
      <c r="F9" s="2" t="s">
        <v>736</v>
      </c>
      <c r="G9" s="2" t="s">
        <v>737</v>
      </c>
      <c r="H9" s="2" t="s">
        <v>738</v>
      </c>
      <c r="I9" s="2" t="s">
        <v>739</v>
      </c>
      <c r="J9" s="2" t="s">
        <v>740</v>
      </c>
      <c r="K9" s="2" t="s">
        <v>741</v>
      </c>
      <c r="L9" s="2" t="s">
        <v>742</v>
      </c>
      <c r="M9" s="2" t="s">
        <v>743</v>
      </c>
      <c r="N9" s="2" t="s">
        <v>744</v>
      </c>
      <c r="O9" s="2" t="s">
        <v>666</v>
      </c>
      <c r="P9" s="2" t="s">
        <v>667</v>
      </c>
      <c r="Q9" s="6"/>
      <c r="R9" s="2" t="s">
        <v>745</v>
      </c>
    </row>
    <row r="10" spans="1:18" ht="26.45" customHeight="1">
      <c r="A10" s="2" t="s">
        <v>746</v>
      </c>
      <c r="B10" s="2" t="s">
        <v>747</v>
      </c>
      <c r="C10" s="2" t="s">
        <v>748</v>
      </c>
      <c r="D10" s="2" t="s">
        <v>749</v>
      </c>
      <c r="E10" s="2" t="s">
        <v>750</v>
      </c>
      <c r="F10" s="2" t="s">
        <v>751</v>
      </c>
      <c r="G10" s="2" t="s">
        <v>752</v>
      </c>
      <c r="H10" s="2" t="s">
        <v>753</v>
      </c>
      <c r="I10" s="2" t="s">
        <v>754</v>
      </c>
      <c r="J10" s="2" t="s">
        <v>755</v>
      </c>
      <c r="K10" s="2" t="s">
        <v>756</v>
      </c>
      <c r="L10" s="2" t="s">
        <v>757</v>
      </c>
      <c r="M10" s="2" t="s">
        <v>758</v>
      </c>
      <c r="N10" s="2" t="s">
        <v>716</v>
      </c>
      <c r="O10" s="2" t="s">
        <v>759</v>
      </c>
      <c r="P10" s="2" t="s">
        <v>667</v>
      </c>
      <c r="Q10" s="6"/>
      <c r="R10" s="2" t="s">
        <v>760</v>
      </c>
    </row>
    <row r="11" spans="1:18" ht="26.45" customHeight="1">
      <c r="A11" s="2" t="s">
        <v>761</v>
      </c>
      <c r="B11" s="2" t="s">
        <v>762</v>
      </c>
      <c r="C11" s="2" t="s">
        <v>763</v>
      </c>
      <c r="D11" s="2" t="s">
        <v>764</v>
      </c>
      <c r="E11" s="2" t="s">
        <v>696</v>
      </c>
      <c r="F11" s="2" t="s">
        <v>764</v>
      </c>
      <c r="G11" s="2" t="s">
        <v>765</v>
      </c>
      <c r="H11" s="2" t="s">
        <v>738</v>
      </c>
      <c r="I11" s="2" t="s">
        <v>766</v>
      </c>
      <c r="J11" s="2" t="s">
        <v>661</v>
      </c>
      <c r="K11" s="2" t="s">
        <v>767</v>
      </c>
      <c r="L11" s="2" t="s">
        <v>768</v>
      </c>
      <c r="M11" s="2" t="s">
        <v>769</v>
      </c>
      <c r="N11" s="2" t="s">
        <v>665</v>
      </c>
      <c r="O11" s="2" t="s">
        <v>770</v>
      </c>
      <c r="P11" s="2" t="s">
        <v>667</v>
      </c>
      <c r="Q11" s="6"/>
      <c r="R11" s="2" t="s">
        <v>771</v>
      </c>
    </row>
    <row r="12" spans="1:18" ht="26.45" customHeight="1">
      <c r="A12" s="2" t="s">
        <v>772</v>
      </c>
      <c r="B12" s="2" t="s">
        <v>654</v>
      </c>
      <c r="C12" s="2" t="s">
        <v>773</v>
      </c>
      <c r="D12" s="2" t="s">
        <v>774</v>
      </c>
      <c r="E12" s="2" t="s">
        <v>775</v>
      </c>
      <c r="F12" s="2" t="s">
        <v>776</v>
      </c>
      <c r="G12" s="2" t="s">
        <v>777</v>
      </c>
      <c r="H12" s="2" t="s">
        <v>659</v>
      </c>
      <c r="I12" s="2" t="s">
        <v>778</v>
      </c>
      <c r="J12" s="2" t="s">
        <v>661</v>
      </c>
      <c r="K12" s="2" t="s">
        <v>779</v>
      </c>
      <c r="L12" s="2" t="s">
        <v>780</v>
      </c>
      <c r="M12" s="2" t="s">
        <v>780</v>
      </c>
      <c r="N12" s="2" t="s">
        <v>781</v>
      </c>
      <c r="O12" s="2" t="s">
        <v>782</v>
      </c>
      <c r="P12" s="2" t="s">
        <v>667</v>
      </c>
      <c r="Q12" s="6"/>
      <c r="R12" s="2" t="s">
        <v>783</v>
      </c>
    </row>
    <row r="13" spans="1:18">
      <c r="Q13" s="7"/>
    </row>
    <row r="14" spans="1:18">
      <c r="Q14" s="7"/>
    </row>
    <row r="15" spans="1:18">
      <c r="Q15" s="7"/>
    </row>
    <row r="16" spans="1:18">
      <c r="Q16" s="7"/>
    </row>
    <row r="17" spans="17:17">
      <c r="Q17" s="7"/>
    </row>
    <row r="18" spans="17:17">
      <c r="Q18" s="7"/>
    </row>
    <row r="19" spans="17:17">
      <c r="Q19" s="7"/>
    </row>
    <row r="20" spans="17:17">
      <c r="Q20" s="7"/>
    </row>
    <row r="21" spans="17:17">
      <c r="Q21" s="7"/>
    </row>
    <row r="22" spans="17:17">
      <c r="Q22" s="7"/>
    </row>
    <row r="23" spans="17:17">
      <c r="Q23" s="7"/>
    </row>
    <row r="24" spans="17:17">
      <c r="Q24" s="7"/>
    </row>
    <row r="25" spans="17:17">
      <c r="Q25" s="7"/>
    </row>
    <row r="26" spans="17:17">
      <c r="Q26" s="7"/>
    </row>
    <row r="27" spans="17:17">
      <c r="Q27" s="7"/>
    </row>
    <row r="28" spans="17:17">
      <c r="Q28" s="7"/>
    </row>
    <row r="29" spans="17:17">
      <c r="Q29" s="7"/>
    </row>
    <row r="30" spans="17:17">
      <c r="Q30" s="7"/>
    </row>
    <row r="31" spans="17:17">
      <c r="Q31" s="7"/>
    </row>
    <row r="32" spans="17:17">
      <c r="Q32" s="7"/>
    </row>
    <row r="33" spans="17:17">
      <c r="Q33" s="7"/>
    </row>
    <row r="34" spans="17:17">
      <c r="Q34" s="7"/>
    </row>
    <row r="35" spans="17:17">
      <c r="Q35" s="7"/>
    </row>
    <row r="36" spans="17:17">
      <c r="Q36" s="7"/>
    </row>
    <row r="37" spans="17:17">
      <c r="Q37" s="7"/>
    </row>
    <row r="38" spans="17:17">
      <c r="Q38" s="7"/>
    </row>
    <row r="39" spans="17:17">
      <c r="Q39" s="7"/>
    </row>
    <row r="40" spans="17:17">
      <c r="Q40" s="7"/>
    </row>
    <row r="41" spans="17:17">
      <c r="Q41" s="7"/>
    </row>
    <row r="42" spans="17:17">
      <c r="Q42" s="7"/>
    </row>
    <row r="43" spans="17:17">
      <c r="Q43" s="7"/>
    </row>
    <row r="44" spans="17:17">
      <c r="Q44" s="7"/>
    </row>
    <row r="45" spans="17:17">
      <c r="Q45" s="7"/>
    </row>
    <row r="46" spans="17:17">
      <c r="Q46" s="7"/>
    </row>
    <row r="47" spans="17:17">
      <c r="Q47" s="7"/>
    </row>
    <row r="48" spans="17:17">
      <c r="Q48" s="7"/>
    </row>
    <row r="49" spans="17:17">
      <c r="Q49" s="7"/>
    </row>
    <row r="50" spans="17:17">
      <c r="Q50" s="7"/>
    </row>
    <row r="51" spans="17:17">
      <c r="Q51" s="7"/>
    </row>
    <row r="52" spans="17:17">
      <c r="Q52" s="7"/>
    </row>
    <row r="53" spans="17:17">
      <c r="Q53" s="7"/>
    </row>
    <row r="54" spans="17:17">
      <c r="Q54" s="7"/>
    </row>
    <row r="55" spans="17:17">
      <c r="Q55" s="7"/>
    </row>
    <row r="56" spans="17:17">
      <c r="Q56" s="7"/>
    </row>
    <row r="57" spans="17:17">
      <c r="Q57" s="7"/>
    </row>
    <row r="58" spans="17:17">
      <c r="Q58" s="7"/>
    </row>
    <row r="59" spans="17:17">
      <c r="Q59" s="7"/>
    </row>
    <row r="60" spans="17:17">
      <c r="Q60" s="7"/>
    </row>
    <row r="61" spans="17:17">
      <c r="Q61" s="7"/>
    </row>
    <row r="62" spans="17:17">
      <c r="Q62" s="7"/>
    </row>
    <row r="63" spans="17:17">
      <c r="Q63" s="7"/>
    </row>
    <row r="64" spans="17:17">
      <c r="Q64" s="7"/>
    </row>
    <row r="65" spans="17:17">
      <c r="Q65" s="7"/>
    </row>
    <row r="66" spans="17:17">
      <c r="Q66" s="7"/>
    </row>
    <row r="67" spans="17:17">
      <c r="Q67" s="7"/>
    </row>
    <row r="68" spans="17:17">
      <c r="Q68" s="7"/>
    </row>
    <row r="69" spans="17:17">
      <c r="Q69" s="7"/>
    </row>
    <row r="70" spans="17:17">
      <c r="Q70" s="7"/>
    </row>
    <row r="71" spans="17:17">
      <c r="Q71" s="7"/>
    </row>
    <row r="72" spans="17:17">
      <c r="Q72" s="7"/>
    </row>
    <row r="73" spans="17:17">
      <c r="Q73" s="7"/>
    </row>
    <row r="74" spans="17:17">
      <c r="Q74" s="7"/>
    </row>
    <row r="75" spans="17:17">
      <c r="Q75" s="7"/>
    </row>
    <row r="76" spans="17:17">
      <c r="Q76" s="7"/>
    </row>
    <row r="77" spans="17:17">
      <c r="Q77" s="7"/>
    </row>
    <row r="78" spans="17:17">
      <c r="Q78" s="7"/>
    </row>
    <row r="79" spans="17:17">
      <c r="Q79" s="7"/>
    </row>
    <row r="80" spans="17:17">
      <c r="Q80" s="7"/>
    </row>
    <row r="81" spans="17:17">
      <c r="Q81" s="7"/>
    </row>
    <row r="82" spans="17:17">
      <c r="Q82" s="7"/>
    </row>
    <row r="83" spans="17:17">
      <c r="Q83" s="7"/>
    </row>
    <row r="84" spans="17:17">
      <c r="Q84" s="7"/>
    </row>
    <row r="85" spans="17:17">
      <c r="Q85" s="7"/>
    </row>
    <row r="86" spans="17:17">
      <c r="Q86" s="7"/>
    </row>
    <row r="87" spans="17:17">
      <c r="Q87" s="7"/>
    </row>
    <row r="88" spans="17:17">
      <c r="Q88" s="7"/>
    </row>
    <row r="89" spans="17:17">
      <c r="Q89" s="7"/>
    </row>
    <row r="90" spans="17:17">
      <c r="Q90" s="7"/>
    </row>
    <row r="91" spans="17:17">
      <c r="Q91" s="7"/>
    </row>
    <row r="92" spans="17:17">
      <c r="Q92" s="7"/>
    </row>
    <row r="93" spans="17:17">
      <c r="Q93" s="7"/>
    </row>
    <row r="94" spans="17:17">
      <c r="Q94" s="7"/>
    </row>
    <row r="95" spans="17:17">
      <c r="Q95" s="7"/>
    </row>
    <row r="96" spans="17:17">
      <c r="Q96" s="7"/>
    </row>
    <row r="97" spans="17:17">
      <c r="Q97" s="7"/>
    </row>
    <row r="98" spans="17:17">
      <c r="Q98" s="7"/>
    </row>
    <row r="99" spans="17:17">
      <c r="Q99" s="7"/>
    </row>
    <row r="100" spans="17:17">
      <c r="Q100" s="7"/>
    </row>
    <row r="101" spans="17:17">
      <c r="Q101" s="7"/>
    </row>
    <row r="102" spans="17:17">
      <c r="Q102" s="7"/>
    </row>
    <row r="103" spans="17:17">
      <c r="Q103" s="7"/>
    </row>
    <row r="104" spans="17:17">
      <c r="Q104" s="7"/>
    </row>
    <row r="105" spans="17:17">
      <c r="Q105" s="7"/>
    </row>
    <row r="106" spans="17:17">
      <c r="Q106" s="7"/>
    </row>
    <row r="107" spans="17:17">
      <c r="Q107" s="7"/>
    </row>
    <row r="108" spans="17:17">
      <c r="Q108" s="7"/>
    </row>
    <row r="109" spans="17:17">
      <c r="Q109" s="7"/>
    </row>
    <row r="110" spans="17:17">
      <c r="Q110" s="7"/>
    </row>
    <row r="111" spans="17:17">
      <c r="Q111" s="7"/>
    </row>
    <row r="112" spans="17:17">
      <c r="Q112" s="7"/>
    </row>
    <row r="113" spans="17:17">
      <c r="Q113" s="7"/>
    </row>
    <row r="114" spans="17:17">
      <c r="Q114" s="7"/>
    </row>
    <row r="115" spans="17:17">
      <c r="Q115" s="7"/>
    </row>
    <row r="116" spans="17:17">
      <c r="Q116" s="7"/>
    </row>
    <row r="117" spans="17:17">
      <c r="Q117" s="7"/>
    </row>
    <row r="118" spans="17:17">
      <c r="Q118" s="7"/>
    </row>
    <row r="119" spans="17:17">
      <c r="Q119" s="7"/>
    </row>
    <row r="120" spans="17:17">
      <c r="Q120" s="7"/>
    </row>
    <row r="121" spans="17:17">
      <c r="Q121" s="7"/>
    </row>
    <row r="122" spans="17:17">
      <c r="Q122" s="7"/>
    </row>
    <row r="123" spans="17:17">
      <c r="Q123" s="7"/>
    </row>
    <row r="124" spans="17:17">
      <c r="Q124" s="7"/>
    </row>
    <row r="125" spans="17:17">
      <c r="Q125" s="7"/>
    </row>
    <row r="126" spans="17:17">
      <c r="Q126" s="7"/>
    </row>
    <row r="127" spans="17:17">
      <c r="Q127" s="7"/>
    </row>
    <row r="128" spans="17:17">
      <c r="Q128" s="7"/>
    </row>
    <row r="129" spans="17:17">
      <c r="Q129" s="7"/>
    </row>
    <row r="130" spans="17:17">
      <c r="Q130" s="7"/>
    </row>
    <row r="131" spans="17:17">
      <c r="Q131" s="7"/>
    </row>
    <row r="132" spans="17:17">
      <c r="Q132" s="7"/>
    </row>
    <row r="133" spans="17:17">
      <c r="Q133" s="7"/>
    </row>
    <row r="134" spans="17:17">
      <c r="Q134" s="7"/>
    </row>
    <row r="135" spans="17:17">
      <c r="Q135" s="7"/>
    </row>
    <row r="136" spans="17:17">
      <c r="Q136" s="7"/>
    </row>
    <row r="137" spans="17:17">
      <c r="Q137" s="7"/>
    </row>
    <row r="138" spans="17:17">
      <c r="Q138" s="7"/>
    </row>
    <row r="139" spans="17:17">
      <c r="Q139" s="7"/>
    </row>
    <row r="140" spans="17:17">
      <c r="Q140" s="7"/>
    </row>
    <row r="141" spans="17:17">
      <c r="Q141" s="7"/>
    </row>
    <row r="142" spans="17:17">
      <c r="Q142" s="7"/>
    </row>
    <row r="143" spans="17:17">
      <c r="Q143" s="7"/>
    </row>
    <row r="144" spans="17:17">
      <c r="Q144" s="7"/>
    </row>
    <row r="145" spans="17:17">
      <c r="Q145" s="7"/>
    </row>
    <row r="146" spans="17:17">
      <c r="Q146" s="7"/>
    </row>
    <row r="147" spans="17:17">
      <c r="Q147" s="7"/>
    </row>
    <row r="148" spans="17:17">
      <c r="Q148" s="7"/>
    </row>
    <row r="149" spans="17:17">
      <c r="Q149" s="7"/>
    </row>
    <row r="150" spans="17:17">
      <c r="Q150" s="7"/>
    </row>
    <row r="151" spans="17:17">
      <c r="Q151" s="7"/>
    </row>
    <row r="152" spans="17:17">
      <c r="Q152" s="7"/>
    </row>
    <row r="153" spans="17:17">
      <c r="Q153" s="7"/>
    </row>
    <row r="154" spans="17:17">
      <c r="Q154" s="7"/>
    </row>
    <row r="155" spans="17:17">
      <c r="Q155" s="7"/>
    </row>
    <row r="156" spans="17:17">
      <c r="Q156" s="7"/>
    </row>
    <row r="157" spans="17:17">
      <c r="Q157" s="7"/>
    </row>
    <row r="158" spans="17:17">
      <c r="Q158" s="7"/>
    </row>
    <row r="159" spans="17:17">
      <c r="Q159" s="7"/>
    </row>
    <row r="160" spans="17:17">
      <c r="Q160" s="7"/>
    </row>
    <row r="161" spans="17:17">
      <c r="Q161" s="7"/>
    </row>
    <row r="162" spans="17:17">
      <c r="Q162" s="7"/>
    </row>
    <row r="163" spans="17:17">
      <c r="Q163" s="7"/>
    </row>
    <row r="164" spans="17:17">
      <c r="Q164" s="7"/>
    </row>
    <row r="165" spans="17:17">
      <c r="Q165" s="7"/>
    </row>
    <row r="166" spans="17:17">
      <c r="Q166" s="7"/>
    </row>
    <row r="167" spans="17:17">
      <c r="Q167" s="7"/>
    </row>
    <row r="168" spans="17:17">
      <c r="Q168" s="7"/>
    </row>
    <row r="169" spans="17:17">
      <c r="Q169" s="7"/>
    </row>
    <row r="170" spans="17:17">
      <c r="Q170" s="7"/>
    </row>
    <row r="171" spans="17:17">
      <c r="Q171" s="7"/>
    </row>
    <row r="172" spans="17:17">
      <c r="Q172" s="7"/>
    </row>
    <row r="173" spans="17:17">
      <c r="Q173" s="7"/>
    </row>
    <row r="174" spans="17:17">
      <c r="Q174" s="7"/>
    </row>
    <row r="175" spans="17:17">
      <c r="Q175" s="7"/>
    </row>
    <row r="176" spans="17:17">
      <c r="Q176" s="7"/>
    </row>
    <row r="177" spans="17:17">
      <c r="Q177" s="7"/>
    </row>
    <row r="178" spans="17:17">
      <c r="Q178" s="7"/>
    </row>
    <row r="179" spans="17:17">
      <c r="Q179" s="7"/>
    </row>
    <row r="180" spans="17:17">
      <c r="Q180" s="7"/>
    </row>
    <row r="181" spans="17:17">
      <c r="Q181" s="7"/>
    </row>
    <row r="182" spans="17:17">
      <c r="Q182" s="7"/>
    </row>
    <row r="183" spans="17:17">
      <c r="Q183" s="7"/>
    </row>
    <row r="184" spans="17:17">
      <c r="Q184" s="7"/>
    </row>
    <row r="185" spans="17:17">
      <c r="Q185" s="7"/>
    </row>
    <row r="186" spans="17:17">
      <c r="Q186" s="7"/>
    </row>
    <row r="187" spans="17:17">
      <c r="Q187" s="7"/>
    </row>
    <row r="188" spans="17:17">
      <c r="Q188" s="7"/>
    </row>
    <row r="189" spans="17:17">
      <c r="Q189" s="7"/>
    </row>
    <row r="190" spans="17:17">
      <c r="Q190" s="7"/>
    </row>
    <row r="191" spans="17:17">
      <c r="Q191" s="7"/>
    </row>
    <row r="192" spans="17:17">
      <c r="Q192" s="7"/>
    </row>
    <row r="193" spans="17:17">
      <c r="Q193" s="7"/>
    </row>
    <row r="194" spans="17:17">
      <c r="Q194" s="7"/>
    </row>
    <row r="195" spans="17:17">
      <c r="Q195" s="7"/>
    </row>
    <row r="196" spans="17:17">
      <c r="Q196" s="7"/>
    </row>
    <row r="197" spans="17:17">
      <c r="Q197" s="7"/>
    </row>
    <row r="198" spans="17:17">
      <c r="Q198" s="7"/>
    </row>
    <row r="199" spans="17:17">
      <c r="Q199" s="7"/>
    </row>
    <row r="200" spans="17:17">
      <c r="Q200" s="7"/>
    </row>
    <row r="201" spans="17:17">
      <c r="Q201" s="7"/>
    </row>
    <row r="202" spans="17:17">
      <c r="Q202" s="7"/>
    </row>
    <row r="203" spans="17:17">
      <c r="Q203" s="7"/>
    </row>
    <row r="204" spans="17:17">
      <c r="Q204" s="7"/>
    </row>
    <row r="205" spans="17:17">
      <c r="Q205" s="7"/>
    </row>
    <row r="206" spans="17:17">
      <c r="Q206" s="7"/>
    </row>
    <row r="207" spans="17:17">
      <c r="Q207" s="7"/>
    </row>
    <row r="208" spans="17:17">
      <c r="Q208" s="7"/>
    </row>
    <row r="209" spans="17:17">
      <c r="Q209" s="7"/>
    </row>
    <row r="210" spans="17:17">
      <c r="Q210" s="7"/>
    </row>
    <row r="211" spans="17:17">
      <c r="Q211" s="7"/>
    </row>
    <row r="212" spans="17:17">
      <c r="Q212" s="7"/>
    </row>
    <row r="213" spans="17:17">
      <c r="Q213" s="7"/>
    </row>
    <row r="214" spans="17:17">
      <c r="Q214" s="7"/>
    </row>
    <row r="215" spans="17:17">
      <c r="Q215" s="7"/>
    </row>
    <row r="216" spans="17:17">
      <c r="Q216" s="7"/>
    </row>
    <row r="217" spans="17:17">
      <c r="Q217" s="7"/>
    </row>
    <row r="218" spans="17:17">
      <c r="Q218" s="7"/>
    </row>
    <row r="219" spans="17:17">
      <c r="Q219" s="7"/>
    </row>
    <row r="220" spans="17:17">
      <c r="Q220" s="7"/>
    </row>
    <row r="221" spans="17:17">
      <c r="Q221" s="7"/>
    </row>
    <row r="222" spans="17:17">
      <c r="Q222" s="7"/>
    </row>
    <row r="223" spans="17:17">
      <c r="Q223" s="7"/>
    </row>
    <row r="224" spans="17:17">
      <c r="Q224" s="7"/>
    </row>
    <row r="225" spans="17:17">
      <c r="Q225" s="7"/>
    </row>
    <row r="226" spans="17:17">
      <c r="Q226" s="7"/>
    </row>
    <row r="227" spans="17:17">
      <c r="Q227" s="7"/>
    </row>
    <row r="228" spans="17:17">
      <c r="Q228" s="7"/>
    </row>
    <row r="229" spans="17:17">
      <c r="Q229" s="7"/>
    </row>
    <row r="230" spans="17:17">
      <c r="Q230" s="7"/>
    </row>
    <row r="231" spans="17:17">
      <c r="Q231" s="7"/>
    </row>
    <row r="232" spans="17:17">
      <c r="Q232" s="7"/>
    </row>
    <row r="233" spans="17:17">
      <c r="Q233" s="7"/>
    </row>
    <row r="234" spans="17:17">
      <c r="Q234" s="7"/>
    </row>
    <row r="235" spans="17:17">
      <c r="Q235" s="7"/>
    </row>
    <row r="236" spans="17:17">
      <c r="Q236" s="7"/>
    </row>
    <row r="237" spans="17:17">
      <c r="Q237" s="7"/>
    </row>
    <row r="238" spans="17:17">
      <c r="Q238" s="7"/>
    </row>
    <row r="239" spans="17:17">
      <c r="Q239" s="7"/>
    </row>
    <row r="240" spans="17:17">
      <c r="Q240" s="7"/>
    </row>
    <row r="241" spans="17:17">
      <c r="Q241" s="7"/>
    </row>
    <row r="242" spans="17:17">
      <c r="Q242" s="7"/>
    </row>
    <row r="243" spans="17:17">
      <c r="Q243" s="7"/>
    </row>
    <row r="244" spans="17:17">
      <c r="Q244" s="7"/>
    </row>
    <row r="245" spans="17:17">
      <c r="Q245" s="7"/>
    </row>
    <row r="246" spans="17:17">
      <c r="Q246" s="7"/>
    </row>
    <row r="247" spans="17:17">
      <c r="Q247" s="7"/>
    </row>
    <row r="248" spans="17:17">
      <c r="Q248" s="7"/>
    </row>
    <row r="249" spans="17:17">
      <c r="Q249" s="7"/>
    </row>
    <row r="250" spans="17:17">
      <c r="Q250" s="7"/>
    </row>
    <row r="251" spans="17:17">
      <c r="Q251" s="7"/>
    </row>
    <row r="252" spans="17:17">
      <c r="Q252" s="7"/>
    </row>
    <row r="253" spans="17:17">
      <c r="Q253" s="7"/>
    </row>
    <row r="254" spans="17:17">
      <c r="Q254" s="7"/>
    </row>
    <row r="255" spans="17:17">
      <c r="Q255" s="7"/>
    </row>
    <row r="256" spans="17:17">
      <c r="Q256" s="7"/>
    </row>
    <row r="257" spans="17:17">
      <c r="Q257" s="7"/>
    </row>
    <row r="258" spans="17:17">
      <c r="Q258" s="7"/>
    </row>
    <row r="259" spans="17:17">
      <c r="Q259" s="7"/>
    </row>
    <row r="260" spans="17:17">
      <c r="Q260" s="7"/>
    </row>
    <row r="261" spans="17:17">
      <c r="Q261" s="7"/>
    </row>
    <row r="262" spans="17:17">
      <c r="Q262" s="7"/>
    </row>
    <row r="263" spans="17:17">
      <c r="Q263" s="7"/>
    </row>
    <row r="264" spans="17:17">
      <c r="Q264" s="7"/>
    </row>
    <row r="265" spans="17:17">
      <c r="Q265" s="7"/>
    </row>
    <row r="266" spans="17:17">
      <c r="Q266" s="7"/>
    </row>
    <row r="267" spans="17:17">
      <c r="Q267" s="7"/>
    </row>
    <row r="268" spans="17:17">
      <c r="Q268" s="7"/>
    </row>
    <row r="269" spans="17:17">
      <c r="Q269" s="7"/>
    </row>
    <row r="270" spans="17:17">
      <c r="Q270" s="7"/>
    </row>
    <row r="271" spans="17:17">
      <c r="Q271" s="7"/>
    </row>
    <row r="272" spans="17:17">
      <c r="Q272" s="7"/>
    </row>
    <row r="273" spans="17:17">
      <c r="Q273" s="7"/>
    </row>
    <row r="274" spans="17:17">
      <c r="Q274" s="7"/>
    </row>
    <row r="275" spans="17:17">
      <c r="Q275" s="7"/>
    </row>
    <row r="276" spans="17:17">
      <c r="Q276" s="7"/>
    </row>
    <row r="277" spans="17:17">
      <c r="Q277" s="7"/>
    </row>
    <row r="278" spans="17:17">
      <c r="Q278" s="7"/>
    </row>
    <row r="279" spans="17:17">
      <c r="Q279" s="7"/>
    </row>
    <row r="280" spans="17:17">
      <c r="Q280" s="7"/>
    </row>
    <row r="281" spans="17:17">
      <c r="Q281" s="7"/>
    </row>
    <row r="282" spans="17:17">
      <c r="Q282" s="7"/>
    </row>
    <row r="283" spans="17:17">
      <c r="Q283" s="7"/>
    </row>
    <row r="284" spans="17:17">
      <c r="Q284" s="7"/>
    </row>
    <row r="285" spans="17:17">
      <c r="Q285" s="7"/>
    </row>
    <row r="286" spans="17:17">
      <c r="Q286" s="7"/>
    </row>
    <row r="287" spans="17:17">
      <c r="Q287" s="7"/>
    </row>
    <row r="288" spans="17:17">
      <c r="Q288" s="7"/>
    </row>
    <row r="289" spans="17:17">
      <c r="Q289" s="7"/>
    </row>
    <row r="290" spans="17:17">
      <c r="Q290" s="7"/>
    </row>
    <row r="291" spans="17:17">
      <c r="Q291" s="7"/>
    </row>
    <row r="292" spans="17:17">
      <c r="Q292" s="7"/>
    </row>
    <row r="293" spans="17:17">
      <c r="Q293" s="7"/>
    </row>
    <row r="294" spans="17:17">
      <c r="Q294" s="7"/>
    </row>
    <row r="295" spans="17:17">
      <c r="Q295" s="7"/>
    </row>
    <row r="296" spans="17:17">
      <c r="Q296" s="7"/>
    </row>
    <row r="297" spans="17:17">
      <c r="Q297" s="7"/>
    </row>
    <row r="298" spans="17:17">
      <c r="Q298" s="7"/>
    </row>
    <row r="299" spans="17:17">
      <c r="Q299" s="7"/>
    </row>
    <row r="300" spans="17:17">
      <c r="Q300" s="7"/>
    </row>
    <row r="301" spans="17:17">
      <c r="Q301" s="7"/>
    </row>
    <row r="302" spans="17:17">
      <c r="Q302" s="7"/>
    </row>
    <row r="303" spans="17:17">
      <c r="Q303" s="7"/>
    </row>
    <row r="304" spans="17:17">
      <c r="Q304" s="7"/>
    </row>
    <row r="305" spans="17:17">
      <c r="Q305" s="7"/>
    </row>
    <row r="306" spans="17:17">
      <c r="Q306" s="7"/>
    </row>
    <row r="307" spans="17:17">
      <c r="Q307" s="7"/>
    </row>
    <row r="308" spans="17:17">
      <c r="Q308" s="7"/>
    </row>
    <row r="309" spans="17:17">
      <c r="Q309" s="7"/>
    </row>
    <row r="310" spans="17:17">
      <c r="Q310" s="7"/>
    </row>
    <row r="311" spans="17:17">
      <c r="Q311" s="7"/>
    </row>
    <row r="312" spans="17:17">
      <c r="Q312" s="7"/>
    </row>
    <row r="313" spans="17:17">
      <c r="Q313" s="7"/>
    </row>
    <row r="314" spans="17:17">
      <c r="Q314" s="7"/>
    </row>
    <row r="315" spans="17:17">
      <c r="Q315" s="7"/>
    </row>
    <row r="316" spans="17:17">
      <c r="Q316" s="7"/>
    </row>
    <row r="317" spans="17:17">
      <c r="Q317" s="7"/>
    </row>
    <row r="318" spans="17:17">
      <c r="Q318" s="7"/>
    </row>
    <row r="319" spans="17:17">
      <c r="Q319" s="7"/>
    </row>
    <row r="320" spans="17:17">
      <c r="Q320" s="7"/>
    </row>
    <row r="321" spans="17:17">
      <c r="Q321" s="7"/>
    </row>
    <row r="322" spans="17:17">
      <c r="Q322" s="7"/>
    </row>
    <row r="323" spans="17:17">
      <c r="Q323" s="7"/>
    </row>
    <row r="324" spans="17:17">
      <c r="Q324" s="7"/>
    </row>
    <row r="325" spans="17:17">
      <c r="Q325" s="7"/>
    </row>
    <row r="326" spans="17:17">
      <c r="Q326" s="7"/>
    </row>
    <row r="327" spans="17:17">
      <c r="Q327" s="7"/>
    </row>
    <row r="328" spans="17:17">
      <c r="Q328" s="7"/>
    </row>
    <row r="329" spans="17:17">
      <c r="Q329" s="7"/>
    </row>
    <row r="330" spans="17:17">
      <c r="Q330" s="7"/>
    </row>
    <row r="331" spans="17:17">
      <c r="Q331" s="7"/>
    </row>
    <row r="332" spans="17:17">
      <c r="Q332" s="7"/>
    </row>
    <row r="333" spans="17:17">
      <c r="Q333" s="7"/>
    </row>
    <row r="334" spans="17:17">
      <c r="Q334" s="7"/>
    </row>
    <row r="335" spans="17:17">
      <c r="Q335" s="7"/>
    </row>
    <row r="336" spans="17:17">
      <c r="Q336" s="7"/>
    </row>
    <row r="337" spans="17:17">
      <c r="Q337" s="7"/>
    </row>
    <row r="338" spans="17:17">
      <c r="Q338" s="7"/>
    </row>
    <row r="339" spans="17:17">
      <c r="Q339" s="7"/>
    </row>
    <row r="340" spans="17:17">
      <c r="Q340" s="7"/>
    </row>
    <row r="341" spans="17:17">
      <c r="Q341" s="7"/>
    </row>
    <row r="342" spans="17:17">
      <c r="Q342" s="7"/>
    </row>
    <row r="343" spans="17:17">
      <c r="Q343" s="7"/>
    </row>
    <row r="344" spans="17:17">
      <c r="Q344" s="7"/>
    </row>
    <row r="345" spans="17:17">
      <c r="Q345" s="7"/>
    </row>
    <row r="346" spans="17:17">
      <c r="Q346" s="7"/>
    </row>
    <row r="347" spans="17:17">
      <c r="Q347" s="7"/>
    </row>
    <row r="348" spans="17:17">
      <c r="Q348" s="7"/>
    </row>
    <row r="349" spans="17:17">
      <c r="Q349" s="7"/>
    </row>
    <row r="350" spans="17:17">
      <c r="Q350" s="7"/>
    </row>
    <row r="351" spans="17:17">
      <c r="Q351" s="7"/>
    </row>
    <row r="352" spans="17:17">
      <c r="Q352" s="7"/>
    </row>
    <row r="353" spans="17:17">
      <c r="Q353" s="7"/>
    </row>
    <row r="354" spans="17:17">
      <c r="Q354" s="7"/>
    </row>
    <row r="355" spans="17:17">
      <c r="Q355" s="7"/>
    </row>
    <row r="356" spans="17:17">
      <c r="Q356" s="7"/>
    </row>
    <row r="357" spans="17:17">
      <c r="Q357" s="7"/>
    </row>
    <row r="358" spans="17:17">
      <c r="Q358" s="7"/>
    </row>
    <row r="359" spans="17:17">
      <c r="Q359" s="7"/>
    </row>
    <row r="360" spans="17:17">
      <c r="Q360" s="7"/>
    </row>
    <row r="361" spans="17:17">
      <c r="Q361" s="7"/>
    </row>
    <row r="362" spans="17:17">
      <c r="Q362" s="7"/>
    </row>
    <row r="363" spans="17:17">
      <c r="Q363" s="7"/>
    </row>
    <row r="364" spans="17:17">
      <c r="Q364" s="7"/>
    </row>
    <row r="365" spans="17:17">
      <c r="Q365" s="7"/>
    </row>
    <row r="366" spans="17:17">
      <c r="Q366" s="7"/>
    </row>
    <row r="367" spans="17:17">
      <c r="Q367" s="7"/>
    </row>
    <row r="368" spans="17:17">
      <c r="Q368" s="7"/>
    </row>
    <row r="369" spans="17:17">
      <c r="Q369" s="7"/>
    </row>
    <row r="370" spans="17:17">
      <c r="Q370" s="7"/>
    </row>
    <row r="371" spans="17:17">
      <c r="Q371" s="7"/>
    </row>
    <row r="372" spans="17:17">
      <c r="Q372" s="7"/>
    </row>
    <row r="373" spans="17:17">
      <c r="Q373" s="7"/>
    </row>
    <row r="374" spans="17:17">
      <c r="Q374" s="7"/>
    </row>
    <row r="375" spans="17:17">
      <c r="Q375" s="7"/>
    </row>
    <row r="376" spans="17:17">
      <c r="Q376" s="7"/>
    </row>
    <row r="377" spans="17:17">
      <c r="Q377" s="7"/>
    </row>
    <row r="378" spans="17:17">
      <c r="Q378" s="7"/>
    </row>
    <row r="379" spans="17:17">
      <c r="Q379" s="7"/>
    </row>
    <row r="380" spans="17:17">
      <c r="Q380" s="7"/>
    </row>
    <row r="381" spans="17:17">
      <c r="Q381" s="7"/>
    </row>
    <row r="382" spans="17:17">
      <c r="Q382" s="7"/>
    </row>
    <row r="383" spans="17:17">
      <c r="Q383" s="7"/>
    </row>
    <row r="384" spans="17:17">
      <c r="Q384" s="7"/>
    </row>
    <row r="385" spans="17:17">
      <c r="Q385" s="7"/>
    </row>
    <row r="386" spans="17:17">
      <c r="Q386" s="7"/>
    </row>
    <row r="387" spans="17:17">
      <c r="Q387" s="7"/>
    </row>
    <row r="388" spans="17:17">
      <c r="Q388" s="7"/>
    </row>
    <row r="389" spans="17:17">
      <c r="Q389" s="7"/>
    </row>
    <row r="390" spans="17:17">
      <c r="Q390" s="7"/>
    </row>
    <row r="391" spans="17:17">
      <c r="Q391" s="7"/>
    </row>
    <row r="392" spans="17:17">
      <c r="Q392" s="7"/>
    </row>
    <row r="393" spans="17:17">
      <c r="Q393" s="7"/>
    </row>
    <row r="394" spans="17:17">
      <c r="Q394" s="7"/>
    </row>
    <row r="395" spans="17:17">
      <c r="Q395" s="7"/>
    </row>
    <row r="396" spans="17:17">
      <c r="Q396" s="7"/>
    </row>
    <row r="397" spans="17:17">
      <c r="Q397" s="7"/>
    </row>
    <row r="398" spans="17:17">
      <c r="Q398" s="7"/>
    </row>
    <row r="399" spans="17:17">
      <c r="Q399" s="7"/>
    </row>
    <row r="400" spans="17:17">
      <c r="Q400" s="7"/>
    </row>
    <row r="401" spans="17:17">
      <c r="Q401" s="7"/>
    </row>
    <row r="402" spans="17:17">
      <c r="Q402" s="7"/>
    </row>
    <row r="403" spans="17:17">
      <c r="Q403" s="7"/>
    </row>
    <row r="404" spans="17:17">
      <c r="Q404" s="7"/>
    </row>
    <row r="405" spans="17:17">
      <c r="Q405" s="7"/>
    </row>
    <row r="406" spans="17:17">
      <c r="Q406" s="7"/>
    </row>
    <row r="407" spans="17:17">
      <c r="Q407" s="7"/>
    </row>
    <row r="408" spans="17:17">
      <c r="Q408" s="7"/>
    </row>
    <row r="409" spans="17:17">
      <c r="Q409" s="7"/>
    </row>
    <row r="410" spans="17:17">
      <c r="Q410" s="7"/>
    </row>
    <row r="411" spans="17:17">
      <c r="Q411" s="7"/>
    </row>
    <row r="412" spans="17:17">
      <c r="Q412" s="7"/>
    </row>
    <row r="413" spans="17:17">
      <c r="Q413" s="7"/>
    </row>
    <row r="414" spans="17:17">
      <c r="Q414" s="7"/>
    </row>
    <row r="415" spans="17:17">
      <c r="Q415" s="7"/>
    </row>
    <row r="416" spans="17:17">
      <c r="Q416" s="7"/>
    </row>
    <row r="417" spans="17:17">
      <c r="Q417" s="7"/>
    </row>
    <row r="418" spans="17:17">
      <c r="Q418" s="7"/>
    </row>
    <row r="419" spans="17:17">
      <c r="Q419" s="7"/>
    </row>
    <row r="420" spans="17:17">
      <c r="Q420" s="7"/>
    </row>
    <row r="421" spans="17:17">
      <c r="Q421" s="7"/>
    </row>
    <row r="422" spans="17:17">
      <c r="Q422" s="7"/>
    </row>
    <row r="423" spans="17:17">
      <c r="Q423" s="7"/>
    </row>
    <row r="424" spans="17:17">
      <c r="Q424" s="7"/>
    </row>
    <row r="425" spans="17:17">
      <c r="Q425" s="7"/>
    </row>
    <row r="426" spans="17:17">
      <c r="Q426" s="7"/>
    </row>
    <row r="427" spans="17:17">
      <c r="Q427" s="7"/>
    </row>
    <row r="428" spans="17:17">
      <c r="Q428" s="7"/>
    </row>
    <row r="429" spans="17:17">
      <c r="Q429" s="7"/>
    </row>
    <row r="430" spans="17:17">
      <c r="Q430" s="7"/>
    </row>
    <row r="431" spans="17:17">
      <c r="Q431" s="7"/>
    </row>
    <row r="432" spans="17:17">
      <c r="Q432" s="7"/>
    </row>
    <row r="433" spans="17:17">
      <c r="Q433" s="7"/>
    </row>
    <row r="434" spans="17:17">
      <c r="Q434" s="7"/>
    </row>
    <row r="435" spans="17:17">
      <c r="Q435" s="7"/>
    </row>
    <row r="436" spans="17:17">
      <c r="Q436" s="7"/>
    </row>
    <row r="437" spans="17:17">
      <c r="Q437" s="7"/>
    </row>
    <row r="438" spans="17:17">
      <c r="Q438" s="7"/>
    </row>
    <row r="439" spans="17:17">
      <c r="Q439" s="7"/>
    </row>
    <row r="440" spans="17:17">
      <c r="Q440" s="7"/>
    </row>
    <row r="441" spans="17:17">
      <c r="Q441" s="7"/>
    </row>
    <row r="442" spans="17:17">
      <c r="Q442" s="7"/>
    </row>
    <row r="443" spans="17:17">
      <c r="Q443" s="7"/>
    </row>
    <row r="444" spans="17:17">
      <c r="Q444" s="7"/>
    </row>
    <row r="445" spans="17:17">
      <c r="Q445" s="7"/>
    </row>
    <row r="446" spans="17:17">
      <c r="Q446" s="7"/>
    </row>
    <row r="447" spans="17:17">
      <c r="Q447" s="7"/>
    </row>
    <row r="448" spans="17:17">
      <c r="Q448" s="7"/>
    </row>
    <row r="449" spans="17:17">
      <c r="Q449" s="7"/>
    </row>
    <row r="450" spans="17:17">
      <c r="Q450" s="7"/>
    </row>
    <row r="451" spans="17:17">
      <c r="Q451" s="7"/>
    </row>
    <row r="452" spans="17:17">
      <c r="Q452" s="7"/>
    </row>
    <row r="453" spans="17:17">
      <c r="Q453" s="7"/>
    </row>
    <row r="454" spans="17:17">
      <c r="Q454" s="7"/>
    </row>
    <row r="455" spans="17:17">
      <c r="Q455" s="7"/>
    </row>
    <row r="456" spans="17:17">
      <c r="Q456" s="7"/>
    </row>
    <row r="457" spans="17:17">
      <c r="Q457" s="7"/>
    </row>
    <row r="458" spans="17:17">
      <c r="Q458" s="7"/>
    </row>
    <row r="459" spans="17:17">
      <c r="Q459" s="7"/>
    </row>
    <row r="460" spans="17:17">
      <c r="Q460" s="7"/>
    </row>
    <row r="461" spans="17:17">
      <c r="Q461" s="7"/>
    </row>
    <row r="462" spans="17:17">
      <c r="Q462" s="7"/>
    </row>
    <row r="463" spans="17:17">
      <c r="Q463" s="7"/>
    </row>
    <row r="464" spans="17:17">
      <c r="Q464" s="7"/>
    </row>
    <row r="465" spans="17:17">
      <c r="Q465" s="7"/>
    </row>
    <row r="466" spans="17:17">
      <c r="Q466" s="7"/>
    </row>
    <row r="467" spans="17:17">
      <c r="Q467" s="7"/>
    </row>
    <row r="468" spans="17:17">
      <c r="Q468" s="7"/>
    </row>
    <row r="469" spans="17:17">
      <c r="Q469" s="7"/>
    </row>
    <row r="470" spans="17:17">
      <c r="Q470" s="7"/>
    </row>
    <row r="471" spans="17:17">
      <c r="Q471" s="7"/>
    </row>
    <row r="472" spans="17:17">
      <c r="Q472" s="7"/>
    </row>
    <row r="473" spans="17:17">
      <c r="Q473" s="7"/>
    </row>
    <row r="474" spans="17:17">
      <c r="Q474" s="7"/>
    </row>
    <row r="475" spans="17:17">
      <c r="Q475" s="7"/>
    </row>
    <row r="476" spans="17:17">
      <c r="Q476" s="7"/>
    </row>
    <row r="477" spans="17:17">
      <c r="Q477" s="7"/>
    </row>
    <row r="478" spans="17:17">
      <c r="Q478" s="7"/>
    </row>
    <row r="479" spans="17:17">
      <c r="Q479" s="7"/>
    </row>
    <row r="480" spans="17:17">
      <c r="Q480" s="7"/>
    </row>
    <row r="481" spans="17:17">
      <c r="Q481" s="7"/>
    </row>
    <row r="482" spans="17:17">
      <c r="Q482" s="7"/>
    </row>
    <row r="483" spans="17:17">
      <c r="Q483" s="7"/>
    </row>
    <row r="484" spans="17:17">
      <c r="Q484" s="7"/>
    </row>
    <row r="485" spans="17:17">
      <c r="Q485" s="7"/>
    </row>
    <row r="486" spans="17:17">
      <c r="Q486" s="7"/>
    </row>
    <row r="487" spans="17:17">
      <c r="Q487" s="7"/>
    </row>
    <row r="488" spans="17:17">
      <c r="Q488" s="7"/>
    </row>
    <row r="489" spans="17:17">
      <c r="Q489" s="7"/>
    </row>
    <row r="490" spans="17:17">
      <c r="Q490" s="7"/>
    </row>
    <row r="491" spans="17:17">
      <c r="Q491" s="7"/>
    </row>
    <row r="492" spans="17:17">
      <c r="Q492" s="7"/>
    </row>
    <row r="493" spans="17:17">
      <c r="Q493" s="7"/>
    </row>
    <row r="494" spans="17:17">
      <c r="Q494" s="7"/>
    </row>
    <row r="495" spans="17:17">
      <c r="Q495" s="7"/>
    </row>
    <row r="496" spans="17:17">
      <c r="Q496" s="7"/>
    </row>
    <row r="497" spans="17:17">
      <c r="Q497" s="7"/>
    </row>
    <row r="498" spans="17:17">
      <c r="Q498" s="7"/>
    </row>
    <row r="499" spans="17:17">
      <c r="Q499" s="7"/>
    </row>
    <row r="500" spans="17:17">
      <c r="Q500" s="7"/>
    </row>
  </sheetData>
  <mergeCells count="1">
    <mergeCell ref="A1:R1"/>
  </mergeCells>
  <conditionalFormatting sqref="P3:P700">
    <cfRule type="expression" dxfId="49" priority="1">
      <formula>P3="Validated"</formula>
    </cfRule>
    <cfRule type="expression" dxfId="48" priority="2">
      <formula>P3="Approved"</formula>
    </cfRule>
    <cfRule type="expression" dxfId="47" priority="3">
      <formula>P3="Under review"</formula>
    </cfRule>
    <cfRule type="expression" dxfId="46" priority="4">
      <formula>P3="Failed"</formula>
    </cfRule>
  </conditionalFormatting>
  <dataValidations count="3">
    <dataValidation type="list" sqref="E3:E500" xr:uid="{00000000-0002-0000-0500-000000000000}">
      <formula1>"Authoritative national,Authoritative subnational,Official international,Approved programme,Research,Operational secondary,Provisional,Fallback,Unverified"</formula1>
    </dataValidation>
    <dataValidation type="list" sqref="O3:O500" xr:uid="{00000000-0002-0000-0500-000001000000}">
      <formula1>"Preferred,Fallback,Supplementary,Preferred or supplementary,Not selected"</formula1>
    </dataValidation>
    <dataValidation type="list" sqref="P3:P500" xr:uid="{00000000-0002-0000-0500-000002000000}">
      <formula1>"To assess,Valid,Valid with limitations,Provisional,Incomplete,Delayed,Quarantined,Invalid,Rejected,Retired"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8"/>
  <sheetViews>
    <sheetView workbookViewId="0"/>
  </sheetViews>
  <sheetFormatPr defaultRowHeight="14.25"/>
  <cols>
    <col min="1" max="2" width="16" customWidth="1"/>
    <col min="3" max="3" width="30" customWidth="1"/>
    <col min="4" max="4" width="56" customWidth="1"/>
    <col min="5" max="5" width="18" customWidth="1"/>
    <col min="6" max="6" width="24" customWidth="1"/>
    <col min="7" max="7" width="44" customWidth="1"/>
    <col min="8" max="8" width="12" customWidth="1"/>
    <col min="9" max="9" width="28" customWidth="1"/>
    <col min="10" max="11" width="20" customWidth="1"/>
    <col min="12" max="12" width="34" customWidth="1"/>
    <col min="13" max="13" width="28" customWidth="1"/>
    <col min="14" max="14" width="15" customWidth="1"/>
  </cols>
  <sheetData>
    <row r="1" spans="1:14" ht="30" customHeight="1">
      <c r="A1" s="9" t="s">
        <v>784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>
      <c r="A2" s="4" t="s">
        <v>785</v>
      </c>
      <c r="B2" s="4" t="s">
        <v>637</v>
      </c>
      <c r="C2" s="4" t="s">
        <v>786</v>
      </c>
      <c r="D2" s="4" t="s">
        <v>787</v>
      </c>
      <c r="E2" s="4" t="s">
        <v>788</v>
      </c>
      <c r="F2" s="4" t="s">
        <v>789</v>
      </c>
      <c r="G2" s="4" t="s">
        <v>790</v>
      </c>
      <c r="H2" s="4" t="s">
        <v>192</v>
      </c>
      <c r="I2" s="4" t="s">
        <v>791</v>
      </c>
      <c r="J2" s="4" t="s">
        <v>648</v>
      </c>
      <c r="K2" s="4" t="s">
        <v>792</v>
      </c>
      <c r="L2" s="4" t="s">
        <v>793</v>
      </c>
      <c r="M2" s="4" t="s">
        <v>794</v>
      </c>
      <c r="N2" s="4" t="s">
        <v>64</v>
      </c>
    </row>
    <row r="3" spans="1:14" ht="15" customHeight="1">
      <c r="A3" s="2" t="s">
        <v>795</v>
      </c>
      <c r="B3" s="2" t="s">
        <v>796</v>
      </c>
      <c r="C3" s="2" t="s">
        <v>797</v>
      </c>
      <c r="D3" s="2" t="s">
        <v>798</v>
      </c>
      <c r="E3" s="2" t="s">
        <v>799</v>
      </c>
      <c r="F3" s="2" t="s">
        <v>800</v>
      </c>
      <c r="G3" s="2"/>
      <c r="H3" s="2" t="s">
        <v>801</v>
      </c>
      <c r="I3" s="2" t="s">
        <v>67</v>
      </c>
      <c r="J3" s="2" t="s">
        <v>802</v>
      </c>
      <c r="K3" s="2" t="s">
        <v>803</v>
      </c>
      <c r="L3" s="2" t="s">
        <v>804</v>
      </c>
      <c r="M3" s="2" t="s">
        <v>805</v>
      </c>
      <c r="N3" s="2" t="s">
        <v>16</v>
      </c>
    </row>
    <row r="4" spans="1:14" ht="39.6" customHeight="1">
      <c r="A4" s="2" t="s">
        <v>806</v>
      </c>
      <c r="B4" s="2" t="s">
        <v>796</v>
      </c>
      <c r="C4" s="2" t="s">
        <v>807</v>
      </c>
      <c r="D4" s="2" t="s">
        <v>808</v>
      </c>
      <c r="E4" s="2" t="s">
        <v>809</v>
      </c>
      <c r="F4" s="2"/>
      <c r="G4" s="2" t="s">
        <v>810</v>
      </c>
      <c r="H4" s="2" t="s">
        <v>801</v>
      </c>
      <c r="I4" s="2" t="s">
        <v>76</v>
      </c>
      <c r="J4" s="2" t="s">
        <v>811</v>
      </c>
      <c r="K4" s="2" t="s">
        <v>812</v>
      </c>
      <c r="L4" s="2" t="s">
        <v>813</v>
      </c>
      <c r="M4" s="2" t="s">
        <v>814</v>
      </c>
      <c r="N4" s="2" t="s">
        <v>16</v>
      </c>
    </row>
    <row r="5" spans="1:14" ht="15" customHeight="1">
      <c r="A5" s="2" t="s">
        <v>815</v>
      </c>
      <c r="B5" s="2" t="s">
        <v>816</v>
      </c>
      <c r="C5" s="2" t="s">
        <v>636</v>
      </c>
      <c r="D5" s="2" t="s">
        <v>817</v>
      </c>
      <c r="E5" s="2" t="s">
        <v>799</v>
      </c>
      <c r="F5" s="2" t="s">
        <v>800</v>
      </c>
      <c r="G5" s="2"/>
      <c r="H5" s="2" t="s">
        <v>801</v>
      </c>
      <c r="I5" s="2" t="s">
        <v>818</v>
      </c>
      <c r="J5" s="2" t="s">
        <v>802</v>
      </c>
      <c r="K5" s="2" t="s">
        <v>812</v>
      </c>
      <c r="L5" s="2" t="s">
        <v>819</v>
      </c>
      <c r="M5" s="2" t="s">
        <v>805</v>
      </c>
      <c r="N5" s="2" t="s">
        <v>16</v>
      </c>
    </row>
    <row r="6" spans="1:14" ht="26.45" customHeight="1">
      <c r="A6" s="2" t="s">
        <v>820</v>
      </c>
      <c r="B6" s="2" t="s">
        <v>821</v>
      </c>
      <c r="C6" s="2" t="s">
        <v>822</v>
      </c>
      <c r="D6" s="2" t="s">
        <v>823</v>
      </c>
      <c r="E6" s="2" t="s">
        <v>799</v>
      </c>
      <c r="F6" s="2" t="s">
        <v>800</v>
      </c>
      <c r="G6" s="2"/>
      <c r="H6" s="2" t="s">
        <v>801</v>
      </c>
      <c r="I6" s="2" t="s">
        <v>336</v>
      </c>
      <c r="J6" s="2" t="s">
        <v>802</v>
      </c>
      <c r="K6" s="2" t="s">
        <v>803</v>
      </c>
      <c r="L6" s="2" t="s">
        <v>824</v>
      </c>
      <c r="M6" s="2" t="s">
        <v>825</v>
      </c>
      <c r="N6" s="2" t="s">
        <v>16</v>
      </c>
    </row>
    <row r="7" spans="1:14" ht="15" customHeight="1">
      <c r="A7" s="2" t="s">
        <v>826</v>
      </c>
      <c r="B7" s="2" t="s">
        <v>827</v>
      </c>
      <c r="C7" s="2" t="s">
        <v>828</v>
      </c>
      <c r="D7" s="2" t="s">
        <v>829</v>
      </c>
      <c r="E7" s="2" t="s">
        <v>830</v>
      </c>
      <c r="F7" s="2" t="s">
        <v>831</v>
      </c>
      <c r="G7" s="2"/>
      <c r="H7" s="2" t="s">
        <v>832</v>
      </c>
      <c r="I7" s="2" t="s">
        <v>833</v>
      </c>
      <c r="J7" s="2" t="s">
        <v>834</v>
      </c>
      <c r="K7" s="2" t="s">
        <v>835</v>
      </c>
      <c r="L7" s="2" t="s">
        <v>836</v>
      </c>
      <c r="M7" s="2" t="s">
        <v>837</v>
      </c>
      <c r="N7" s="2" t="s">
        <v>16</v>
      </c>
    </row>
    <row r="8" spans="1:14" ht="15" customHeight="1">
      <c r="A8" s="2" t="s">
        <v>838</v>
      </c>
      <c r="B8" s="2" t="s">
        <v>827</v>
      </c>
      <c r="C8" s="2" t="s">
        <v>839</v>
      </c>
      <c r="D8" s="2" t="s">
        <v>840</v>
      </c>
      <c r="E8" s="2" t="s">
        <v>841</v>
      </c>
      <c r="F8" s="2" t="s">
        <v>842</v>
      </c>
      <c r="G8" s="2"/>
      <c r="H8" s="2" t="s">
        <v>832</v>
      </c>
      <c r="I8" s="2" t="s">
        <v>833</v>
      </c>
      <c r="J8" s="2" t="s">
        <v>834</v>
      </c>
      <c r="K8" s="2" t="s">
        <v>835</v>
      </c>
      <c r="L8" s="2" t="s">
        <v>836</v>
      </c>
      <c r="M8" s="2" t="s">
        <v>843</v>
      </c>
      <c r="N8" s="2" t="s">
        <v>16</v>
      </c>
    </row>
    <row r="9" spans="1:14" ht="15" customHeight="1">
      <c r="A9" s="2" t="s">
        <v>844</v>
      </c>
      <c r="B9" s="2" t="s">
        <v>827</v>
      </c>
      <c r="C9" s="2" t="s">
        <v>845</v>
      </c>
      <c r="D9" s="2" t="s">
        <v>846</v>
      </c>
      <c r="E9" s="2" t="s">
        <v>830</v>
      </c>
      <c r="F9" s="2" t="s">
        <v>831</v>
      </c>
      <c r="G9" s="2"/>
      <c r="H9" s="2" t="s">
        <v>832</v>
      </c>
      <c r="I9" s="2" t="s">
        <v>657</v>
      </c>
      <c r="J9" s="2" t="s">
        <v>847</v>
      </c>
      <c r="K9" s="2" t="s">
        <v>835</v>
      </c>
      <c r="L9" s="2" t="s">
        <v>848</v>
      </c>
      <c r="M9" s="2" t="s">
        <v>837</v>
      </c>
      <c r="N9" s="2" t="s">
        <v>16</v>
      </c>
    </row>
    <row r="10" spans="1:14" ht="15" customHeight="1">
      <c r="A10" s="2" t="s">
        <v>849</v>
      </c>
      <c r="B10" s="2" t="s">
        <v>827</v>
      </c>
      <c r="C10" s="2" t="s">
        <v>850</v>
      </c>
      <c r="D10" s="2" t="s">
        <v>851</v>
      </c>
      <c r="E10" s="2" t="s">
        <v>852</v>
      </c>
      <c r="F10" s="2" t="s">
        <v>831</v>
      </c>
      <c r="G10" s="2"/>
      <c r="H10" s="2" t="s">
        <v>832</v>
      </c>
      <c r="I10" s="2" t="s">
        <v>657</v>
      </c>
      <c r="J10" s="2" t="s">
        <v>847</v>
      </c>
      <c r="K10" s="2" t="s">
        <v>835</v>
      </c>
      <c r="L10" s="2" t="s">
        <v>848</v>
      </c>
      <c r="M10" s="2" t="s">
        <v>837</v>
      </c>
      <c r="N10" s="2" t="s">
        <v>16</v>
      </c>
    </row>
    <row r="11" spans="1:14" ht="26.45" customHeight="1">
      <c r="A11" s="2" t="s">
        <v>853</v>
      </c>
      <c r="B11" s="2" t="s">
        <v>719</v>
      </c>
      <c r="C11" s="2" t="s">
        <v>854</v>
      </c>
      <c r="D11" s="2" t="s">
        <v>855</v>
      </c>
      <c r="E11" s="2" t="s">
        <v>799</v>
      </c>
      <c r="F11" s="2" t="s">
        <v>856</v>
      </c>
      <c r="G11" s="2"/>
      <c r="H11" s="2" t="s">
        <v>832</v>
      </c>
      <c r="I11" s="2" t="s">
        <v>722</v>
      </c>
      <c r="J11" s="2" t="s">
        <v>857</v>
      </c>
      <c r="K11" s="2" t="s">
        <v>858</v>
      </c>
      <c r="L11" s="2" t="s">
        <v>859</v>
      </c>
      <c r="M11" s="2" t="s">
        <v>725</v>
      </c>
      <c r="N11" s="2" t="s">
        <v>16</v>
      </c>
    </row>
    <row r="12" spans="1:14" ht="15" customHeight="1">
      <c r="A12" s="2" t="s">
        <v>860</v>
      </c>
      <c r="B12" s="2" t="s">
        <v>719</v>
      </c>
      <c r="C12" s="2" t="s">
        <v>861</v>
      </c>
      <c r="D12" s="2" t="s">
        <v>862</v>
      </c>
      <c r="E12" s="2" t="s">
        <v>863</v>
      </c>
      <c r="F12" s="2"/>
      <c r="G12" s="2"/>
      <c r="H12" s="2" t="s">
        <v>832</v>
      </c>
      <c r="I12" s="2" t="s">
        <v>722</v>
      </c>
      <c r="J12" s="2" t="s">
        <v>857</v>
      </c>
      <c r="K12" s="2" t="s">
        <v>835</v>
      </c>
      <c r="L12" s="2" t="s">
        <v>859</v>
      </c>
      <c r="M12" s="2" t="s">
        <v>864</v>
      </c>
      <c r="N12" s="2" t="s">
        <v>16</v>
      </c>
    </row>
    <row r="13" spans="1:14" ht="26.45" customHeight="1">
      <c r="A13" s="2" t="s">
        <v>865</v>
      </c>
      <c r="B13" s="2" t="s">
        <v>654</v>
      </c>
      <c r="C13" s="2" t="s">
        <v>866</v>
      </c>
      <c r="D13" s="2" t="s">
        <v>867</v>
      </c>
      <c r="E13" s="2" t="s">
        <v>868</v>
      </c>
      <c r="F13" s="2"/>
      <c r="G13" s="2" t="s">
        <v>869</v>
      </c>
      <c r="H13" s="2" t="s">
        <v>832</v>
      </c>
      <c r="I13" s="2" t="s">
        <v>657</v>
      </c>
      <c r="J13" s="2" t="s">
        <v>857</v>
      </c>
      <c r="K13" s="2" t="s">
        <v>870</v>
      </c>
      <c r="L13" s="2" t="s">
        <v>871</v>
      </c>
      <c r="M13" s="2" t="s">
        <v>872</v>
      </c>
      <c r="N13" s="2" t="s">
        <v>16</v>
      </c>
    </row>
    <row r="14" spans="1:14" ht="26.45" customHeight="1">
      <c r="A14" s="2" t="s">
        <v>873</v>
      </c>
      <c r="B14" s="2" t="s">
        <v>654</v>
      </c>
      <c r="C14" s="2" t="s">
        <v>874</v>
      </c>
      <c r="D14" s="2" t="s">
        <v>875</v>
      </c>
      <c r="E14" s="2" t="s">
        <v>876</v>
      </c>
      <c r="F14" s="2" t="s">
        <v>877</v>
      </c>
      <c r="G14" s="2"/>
      <c r="H14" s="2" t="s">
        <v>832</v>
      </c>
      <c r="I14" s="2" t="s">
        <v>657</v>
      </c>
      <c r="J14" s="2" t="s">
        <v>834</v>
      </c>
      <c r="K14" s="2" t="s">
        <v>878</v>
      </c>
      <c r="L14" s="2" t="s">
        <v>879</v>
      </c>
      <c r="M14" s="2" t="s">
        <v>880</v>
      </c>
      <c r="N14" s="2" t="s">
        <v>16</v>
      </c>
    </row>
    <row r="15" spans="1:14" ht="26.45" customHeight="1">
      <c r="A15" s="2" t="s">
        <v>881</v>
      </c>
      <c r="B15" s="2" t="s">
        <v>679</v>
      </c>
      <c r="C15" s="2" t="s">
        <v>882</v>
      </c>
      <c r="D15" s="2" t="s">
        <v>883</v>
      </c>
      <c r="E15" s="2" t="s">
        <v>809</v>
      </c>
      <c r="F15" s="2"/>
      <c r="G15" s="2" t="s">
        <v>884</v>
      </c>
      <c r="H15" s="2" t="s">
        <v>832</v>
      </c>
      <c r="I15" s="2" t="s">
        <v>885</v>
      </c>
      <c r="J15" s="2" t="s">
        <v>886</v>
      </c>
      <c r="K15" s="2" t="s">
        <v>835</v>
      </c>
      <c r="L15" s="2" t="s">
        <v>115</v>
      </c>
      <c r="M15" s="2" t="s">
        <v>872</v>
      </c>
      <c r="N15" s="2" t="s">
        <v>16</v>
      </c>
    </row>
    <row r="16" spans="1:14" ht="26.45" customHeight="1">
      <c r="A16" s="2" t="s">
        <v>887</v>
      </c>
      <c r="B16" s="2" t="s">
        <v>679</v>
      </c>
      <c r="C16" s="2" t="s">
        <v>888</v>
      </c>
      <c r="D16" s="2" t="s">
        <v>889</v>
      </c>
      <c r="E16" s="2" t="s">
        <v>890</v>
      </c>
      <c r="F16" s="2" t="s">
        <v>10</v>
      </c>
      <c r="G16" s="2"/>
      <c r="H16" s="2" t="s">
        <v>832</v>
      </c>
      <c r="I16" s="2" t="s">
        <v>885</v>
      </c>
      <c r="J16" s="2" t="s">
        <v>891</v>
      </c>
      <c r="K16" s="2" t="s">
        <v>892</v>
      </c>
      <c r="L16" s="2" t="s">
        <v>893</v>
      </c>
      <c r="M16" s="2" t="s">
        <v>894</v>
      </c>
      <c r="N16" s="2" t="s">
        <v>16</v>
      </c>
    </row>
    <row r="17" spans="1:14" ht="15" customHeight="1">
      <c r="A17" s="2" t="s">
        <v>895</v>
      </c>
      <c r="B17" s="2" t="s">
        <v>679</v>
      </c>
      <c r="C17" s="2" t="s">
        <v>896</v>
      </c>
      <c r="D17" s="2" t="s">
        <v>897</v>
      </c>
      <c r="E17" s="2" t="s">
        <v>898</v>
      </c>
      <c r="F17" s="2"/>
      <c r="G17" s="2" t="s">
        <v>899</v>
      </c>
      <c r="H17" s="2" t="s">
        <v>832</v>
      </c>
      <c r="I17" s="2" t="s">
        <v>697</v>
      </c>
      <c r="J17" s="2" t="s">
        <v>900</v>
      </c>
      <c r="K17" s="2" t="s">
        <v>901</v>
      </c>
      <c r="L17" s="2" t="s">
        <v>902</v>
      </c>
      <c r="M17" s="2" t="s">
        <v>903</v>
      </c>
      <c r="N17" s="2" t="s">
        <v>16</v>
      </c>
    </row>
    <row r="18" spans="1:14" ht="15" customHeight="1">
      <c r="A18" s="2" t="s">
        <v>904</v>
      </c>
      <c r="B18" s="2" t="s">
        <v>706</v>
      </c>
      <c r="C18" s="2" t="s">
        <v>707</v>
      </c>
      <c r="D18" s="2" t="s">
        <v>905</v>
      </c>
      <c r="E18" s="2" t="s">
        <v>876</v>
      </c>
      <c r="F18" s="2" t="s">
        <v>906</v>
      </c>
      <c r="G18" s="2"/>
      <c r="H18" s="2" t="s">
        <v>832</v>
      </c>
      <c r="I18" s="2" t="s">
        <v>709</v>
      </c>
      <c r="J18" s="2" t="s">
        <v>716</v>
      </c>
      <c r="K18" s="2" t="s">
        <v>907</v>
      </c>
      <c r="L18" s="2" t="s">
        <v>908</v>
      </c>
      <c r="M18" s="2" t="s">
        <v>909</v>
      </c>
      <c r="N18" s="2" t="s">
        <v>16</v>
      </c>
    </row>
    <row r="19" spans="1:14" ht="39.6" customHeight="1">
      <c r="A19" s="2" t="s">
        <v>910</v>
      </c>
      <c r="B19" s="2" t="s">
        <v>911</v>
      </c>
      <c r="C19" s="2" t="s">
        <v>912</v>
      </c>
      <c r="D19" s="2" t="s">
        <v>913</v>
      </c>
      <c r="E19" s="2" t="s">
        <v>868</v>
      </c>
      <c r="F19" s="2"/>
      <c r="G19" s="2" t="s">
        <v>914</v>
      </c>
      <c r="H19" s="2" t="s">
        <v>832</v>
      </c>
      <c r="I19" s="2" t="s">
        <v>94</v>
      </c>
      <c r="J19" s="2" t="s">
        <v>847</v>
      </c>
      <c r="K19" s="2" t="s">
        <v>812</v>
      </c>
      <c r="L19" s="2" t="s">
        <v>915</v>
      </c>
      <c r="M19" s="2" t="s">
        <v>814</v>
      </c>
      <c r="N19" s="2" t="s">
        <v>16</v>
      </c>
    </row>
    <row r="20" spans="1:14" ht="39.6" customHeight="1">
      <c r="A20" s="2" t="s">
        <v>916</v>
      </c>
      <c r="B20" s="2" t="s">
        <v>911</v>
      </c>
      <c r="C20" s="2" t="s">
        <v>917</v>
      </c>
      <c r="D20" s="2" t="s">
        <v>918</v>
      </c>
      <c r="E20" s="2" t="s">
        <v>868</v>
      </c>
      <c r="F20" s="2"/>
      <c r="G20" s="2" t="s">
        <v>919</v>
      </c>
      <c r="H20" s="2" t="s">
        <v>801</v>
      </c>
      <c r="I20" s="2" t="s">
        <v>94</v>
      </c>
      <c r="J20" s="2" t="s">
        <v>847</v>
      </c>
      <c r="K20" s="2" t="s">
        <v>920</v>
      </c>
      <c r="L20" s="2" t="s">
        <v>921</v>
      </c>
      <c r="M20" s="2" t="s">
        <v>922</v>
      </c>
      <c r="N20" s="2" t="s">
        <v>16</v>
      </c>
    </row>
    <row r="21" spans="1:14" ht="15" customHeight="1">
      <c r="A21" s="2" t="s">
        <v>923</v>
      </c>
      <c r="B21" s="2" t="s">
        <v>924</v>
      </c>
      <c r="C21" s="2" t="s">
        <v>925</v>
      </c>
      <c r="D21" s="2" t="s">
        <v>926</v>
      </c>
      <c r="E21" s="2" t="s">
        <v>799</v>
      </c>
      <c r="F21" s="2" t="s">
        <v>927</v>
      </c>
      <c r="G21" s="2"/>
      <c r="H21" s="2" t="s">
        <v>801</v>
      </c>
      <c r="I21" s="2" t="s">
        <v>372</v>
      </c>
      <c r="J21" s="2" t="s">
        <v>802</v>
      </c>
      <c r="K21" s="2" t="s">
        <v>803</v>
      </c>
      <c r="L21" s="2" t="s">
        <v>928</v>
      </c>
      <c r="M21" s="2" t="s">
        <v>825</v>
      </c>
      <c r="N21" s="2" t="s">
        <v>16</v>
      </c>
    </row>
    <row r="22" spans="1:14" ht="15" customHeight="1">
      <c r="A22" s="2" t="s">
        <v>929</v>
      </c>
      <c r="B22" s="2" t="s">
        <v>930</v>
      </c>
      <c r="C22" s="2" t="s">
        <v>931</v>
      </c>
      <c r="D22" s="2" t="s">
        <v>932</v>
      </c>
      <c r="E22" s="2" t="s">
        <v>799</v>
      </c>
      <c r="F22" s="2" t="s">
        <v>800</v>
      </c>
      <c r="G22" s="2"/>
      <c r="H22" s="2" t="s">
        <v>801</v>
      </c>
      <c r="I22" s="2" t="s">
        <v>336</v>
      </c>
      <c r="J22" s="2" t="s">
        <v>802</v>
      </c>
      <c r="K22" s="2" t="s">
        <v>803</v>
      </c>
      <c r="L22" s="2" t="s">
        <v>933</v>
      </c>
      <c r="M22" s="2" t="s">
        <v>805</v>
      </c>
      <c r="N22" s="2" t="s">
        <v>16</v>
      </c>
    </row>
    <row r="23" spans="1:14" ht="15" customHeight="1">
      <c r="A23" s="2" t="s">
        <v>934</v>
      </c>
      <c r="B23" s="2" t="s">
        <v>930</v>
      </c>
      <c r="C23" s="2" t="s">
        <v>935</v>
      </c>
      <c r="D23" s="2" t="s">
        <v>936</v>
      </c>
      <c r="E23" s="2" t="s">
        <v>799</v>
      </c>
      <c r="F23" s="2" t="s">
        <v>937</v>
      </c>
      <c r="G23" s="2"/>
      <c r="H23" s="2" t="s">
        <v>801</v>
      </c>
      <c r="I23" s="2" t="s">
        <v>336</v>
      </c>
      <c r="J23" s="2" t="s">
        <v>802</v>
      </c>
      <c r="K23" s="2" t="s">
        <v>938</v>
      </c>
      <c r="L23" s="2" t="s">
        <v>930</v>
      </c>
      <c r="M23" s="2" t="s">
        <v>939</v>
      </c>
      <c r="N23" s="2" t="s">
        <v>16</v>
      </c>
    </row>
    <row r="24" spans="1:14" ht="15" customHeight="1">
      <c r="A24" s="2" t="s">
        <v>940</v>
      </c>
      <c r="B24" s="2" t="s">
        <v>941</v>
      </c>
      <c r="C24" s="2" t="s">
        <v>942</v>
      </c>
      <c r="D24" s="2" t="s">
        <v>943</v>
      </c>
      <c r="E24" s="2" t="s">
        <v>868</v>
      </c>
      <c r="F24" s="2"/>
      <c r="G24" s="2" t="s">
        <v>944</v>
      </c>
      <c r="H24" s="2" t="s">
        <v>832</v>
      </c>
      <c r="I24" s="2" t="s">
        <v>945</v>
      </c>
      <c r="J24" s="2" t="s">
        <v>802</v>
      </c>
      <c r="K24" s="2" t="s">
        <v>946</v>
      </c>
      <c r="L24" s="2" t="s">
        <v>947</v>
      </c>
      <c r="M24" s="2" t="s">
        <v>814</v>
      </c>
      <c r="N24" s="2" t="s">
        <v>16</v>
      </c>
    </row>
    <row r="25" spans="1:14" ht="15" customHeight="1">
      <c r="A25" s="2" t="s">
        <v>948</v>
      </c>
      <c r="B25" s="2" t="s">
        <v>949</v>
      </c>
      <c r="C25" s="2" t="s">
        <v>950</v>
      </c>
      <c r="D25" s="2" t="s">
        <v>951</v>
      </c>
      <c r="E25" s="2" t="s">
        <v>868</v>
      </c>
      <c r="F25" s="2"/>
      <c r="G25" s="2" t="s">
        <v>952</v>
      </c>
      <c r="H25" s="2" t="s">
        <v>832</v>
      </c>
      <c r="I25" s="2" t="s">
        <v>139</v>
      </c>
      <c r="J25" s="2" t="s">
        <v>811</v>
      </c>
      <c r="K25" s="2" t="s">
        <v>953</v>
      </c>
      <c r="L25" s="2" t="s">
        <v>954</v>
      </c>
      <c r="M25" s="2" t="s">
        <v>955</v>
      </c>
      <c r="N25" s="2" t="s">
        <v>16</v>
      </c>
    </row>
    <row r="26" spans="1:14" ht="26.45" customHeight="1">
      <c r="A26" s="2" t="s">
        <v>956</v>
      </c>
      <c r="B26" s="2" t="s">
        <v>957</v>
      </c>
      <c r="C26" s="2" t="s">
        <v>958</v>
      </c>
      <c r="D26" s="2" t="s">
        <v>959</v>
      </c>
      <c r="E26" s="2" t="s">
        <v>868</v>
      </c>
      <c r="F26" s="2"/>
      <c r="G26" s="2" t="s">
        <v>960</v>
      </c>
      <c r="H26" s="2" t="s">
        <v>832</v>
      </c>
      <c r="I26" s="2" t="s">
        <v>254</v>
      </c>
      <c r="J26" s="2" t="s">
        <v>857</v>
      </c>
      <c r="K26" s="2" t="s">
        <v>812</v>
      </c>
      <c r="L26" s="2" t="s">
        <v>961</v>
      </c>
      <c r="M26" s="2" t="s">
        <v>962</v>
      </c>
      <c r="N26" s="2" t="s">
        <v>16</v>
      </c>
    </row>
    <row r="27" spans="1:14" ht="15" customHeight="1">
      <c r="A27" s="2" t="s">
        <v>963</v>
      </c>
      <c r="B27" s="2" t="s">
        <v>964</v>
      </c>
      <c r="C27" s="2" t="s">
        <v>965</v>
      </c>
      <c r="D27" s="2" t="s">
        <v>966</v>
      </c>
      <c r="E27" s="2" t="s">
        <v>799</v>
      </c>
      <c r="F27" s="2" t="s">
        <v>967</v>
      </c>
      <c r="G27" s="2"/>
      <c r="H27" s="2" t="s">
        <v>832</v>
      </c>
      <c r="I27" s="2" t="s">
        <v>968</v>
      </c>
      <c r="J27" s="2" t="s">
        <v>802</v>
      </c>
      <c r="K27" s="2" t="s">
        <v>812</v>
      </c>
      <c r="L27" s="2" t="s">
        <v>969</v>
      </c>
      <c r="M27" s="2" t="s">
        <v>970</v>
      </c>
      <c r="N27" s="2" t="s">
        <v>16</v>
      </c>
    </row>
    <row r="28" spans="1:14" ht="15" customHeight="1">
      <c r="A28" s="2" t="s">
        <v>971</v>
      </c>
      <c r="B28" s="2" t="s">
        <v>964</v>
      </c>
      <c r="C28" s="2" t="s">
        <v>972</v>
      </c>
      <c r="D28" s="2" t="s">
        <v>973</v>
      </c>
      <c r="E28" s="2" t="s">
        <v>974</v>
      </c>
      <c r="F28" s="2" t="s">
        <v>975</v>
      </c>
      <c r="G28" s="2"/>
      <c r="H28" s="2" t="s">
        <v>832</v>
      </c>
      <c r="I28" s="2" t="s">
        <v>968</v>
      </c>
      <c r="J28" s="2" t="s">
        <v>900</v>
      </c>
      <c r="K28" s="2" t="s">
        <v>976</v>
      </c>
      <c r="L28" s="2" t="s">
        <v>977</v>
      </c>
      <c r="M28" s="2" t="s">
        <v>978</v>
      </c>
      <c r="N28" s="2" t="s">
        <v>16</v>
      </c>
    </row>
  </sheetData>
  <mergeCells count="1">
    <mergeCell ref="A1:N1"/>
  </mergeCells>
  <conditionalFormatting sqref="N3:N700">
    <cfRule type="expression" dxfId="45" priority="1">
      <formula>N3="Validated"</formula>
    </cfRule>
    <cfRule type="expression" dxfId="44" priority="2">
      <formula>N3="Approved"</formula>
    </cfRule>
    <cfRule type="expression" dxfId="43" priority="3">
      <formula>N3="Under review"</formula>
    </cfRule>
    <cfRule type="expression" dxfId="42" priority="4">
      <formula>N3="Failed"</formula>
    </cfRule>
  </conditionalFormatting>
  <dataValidations count="2">
    <dataValidation type="list" sqref="H3:H700" xr:uid="{00000000-0002-0000-0600-000000000000}">
      <formula1>"Yes,No,Conditional"</formula1>
    </dataValidation>
    <dataValidation type="list" sqref="N3:N700" xr:uid="{00000000-0002-0000-0600-000001000000}">
      <formula1>"Draft,Under review,Approved,Validated,Deprecated"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workbookViewId="0"/>
  </sheetViews>
  <sheetFormatPr defaultRowHeight="14.25"/>
  <cols>
    <col min="1" max="1" width="15" customWidth="1"/>
    <col min="2" max="2" width="32" customWidth="1"/>
    <col min="3" max="3" width="40" customWidth="1"/>
    <col min="4" max="4" width="24" customWidth="1"/>
    <col min="5" max="5" width="36" customWidth="1"/>
    <col min="6" max="6" width="16" customWidth="1"/>
    <col min="7" max="7" width="18" customWidth="1"/>
    <col min="8" max="8" width="15" customWidth="1"/>
    <col min="9" max="9" width="34" customWidth="1"/>
    <col min="10" max="10" width="52" customWidth="1"/>
    <col min="11" max="11" width="40" customWidth="1"/>
  </cols>
  <sheetData>
    <row r="1" spans="1:11" ht="30" customHeight="1">
      <c r="A1" s="9" t="s">
        <v>979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6.45" customHeight="1">
      <c r="A2" s="4" t="s">
        <v>980</v>
      </c>
      <c r="B2" s="4" t="s">
        <v>981</v>
      </c>
      <c r="C2" s="4" t="s">
        <v>982</v>
      </c>
      <c r="D2" s="4" t="s">
        <v>983</v>
      </c>
      <c r="E2" s="4" t="s">
        <v>984</v>
      </c>
      <c r="F2" s="4" t="s">
        <v>985</v>
      </c>
      <c r="G2" s="4" t="s">
        <v>986</v>
      </c>
      <c r="H2" s="4" t="s">
        <v>64</v>
      </c>
      <c r="I2" s="4" t="s">
        <v>987</v>
      </c>
      <c r="J2" s="4" t="s">
        <v>652</v>
      </c>
      <c r="K2" s="4" t="s">
        <v>988</v>
      </c>
    </row>
    <row r="3" spans="1:11" ht="26.45" customHeight="1">
      <c r="A3" s="2" t="s">
        <v>989</v>
      </c>
      <c r="B3" s="2" t="s">
        <v>990</v>
      </c>
      <c r="C3" s="2" t="s">
        <v>991</v>
      </c>
      <c r="D3" s="2" t="s">
        <v>992</v>
      </c>
      <c r="E3" s="2" t="s">
        <v>993</v>
      </c>
      <c r="F3" s="2" t="s">
        <v>994</v>
      </c>
      <c r="G3" s="2" t="s">
        <v>995</v>
      </c>
      <c r="H3" s="2" t="s">
        <v>16</v>
      </c>
      <c r="I3" s="2" t="s">
        <v>996</v>
      </c>
      <c r="J3" s="2" t="s">
        <v>997</v>
      </c>
      <c r="K3" s="2"/>
    </row>
    <row r="4" spans="1:11" ht="26.45" customHeight="1">
      <c r="A4" s="2" t="s">
        <v>998</v>
      </c>
      <c r="B4" s="2" t="s">
        <v>999</v>
      </c>
      <c r="C4" s="2" t="s">
        <v>1000</v>
      </c>
      <c r="D4" s="2" t="s">
        <v>1001</v>
      </c>
      <c r="E4" s="2" t="s">
        <v>1002</v>
      </c>
      <c r="F4" s="2" t="s">
        <v>994</v>
      </c>
      <c r="G4" s="2" t="s">
        <v>995</v>
      </c>
      <c r="H4" s="2" t="s">
        <v>16</v>
      </c>
      <c r="I4" s="2" t="s">
        <v>1003</v>
      </c>
      <c r="J4" s="2" t="s">
        <v>1004</v>
      </c>
      <c r="K4" s="2"/>
    </row>
    <row r="5" spans="1:11" ht="15" customHeight="1">
      <c r="A5" s="2" t="s">
        <v>1005</v>
      </c>
      <c r="B5" s="2" t="s">
        <v>1006</v>
      </c>
      <c r="C5" s="2" t="s">
        <v>1007</v>
      </c>
      <c r="D5" s="2" t="s">
        <v>1008</v>
      </c>
      <c r="E5" s="2" t="s">
        <v>1009</v>
      </c>
      <c r="F5" s="2" t="s">
        <v>994</v>
      </c>
      <c r="G5" s="2" t="s">
        <v>995</v>
      </c>
      <c r="H5" s="2" t="s">
        <v>16</v>
      </c>
      <c r="I5" s="2" t="s">
        <v>1010</v>
      </c>
      <c r="J5" s="2" t="s">
        <v>1011</v>
      </c>
      <c r="K5" s="2"/>
    </row>
    <row r="6" spans="1:11" ht="15" customHeight="1">
      <c r="A6" s="2" t="s">
        <v>1012</v>
      </c>
      <c r="B6" s="2" t="s">
        <v>1013</v>
      </c>
      <c r="C6" s="2" t="s">
        <v>1000</v>
      </c>
      <c r="D6" s="2" t="s">
        <v>1008</v>
      </c>
      <c r="E6" s="2" t="s">
        <v>1013</v>
      </c>
      <c r="F6" s="2" t="s">
        <v>994</v>
      </c>
      <c r="G6" s="2" t="s">
        <v>1014</v>
      </c>
      <c r="H6" s="2" t="s">
        <v>16</v>
      </c>
      <c r="I6" s="2" t="s">
        <v>1015</v>
      </c>
      <c r="J6" s="2" t="s">
        <v>1016</v>
      </c>
      <c r="K6" s="2"/>
    </row>
    <row r="7" spans="1:11" ht="15" customHeight="1">
      <c r="A7" s="2" t="s">
        <v>1017</v>
      </c>
      <c r="B7" s="2" t="s">
        <v>1018</v>
      </c>
      <c r="C7" s="2" t="s">
        <v>1000</v>
      </c>
      <c r="D7" s="2" t="s">
        <v>1008</v>
      </c>
      <c r="E7" s="2" t="s">
        <v>1019</v>
      </c>
      <c r="F7" s="2" t="s">
        <v>994</v>
      </c>
      <c r="G7" s="2" t="s">
        <v>1014</v>
      </c>
      <c r="H7" s="2" t="s">
        <v>16</v>
      </c>
      <c r="I7" s="2" t="s">
        <v>1020</v>
      </c>
      <c r="J7" s="2" t="s">
        <v>1021</v>
      </c>
      <c r="K7" s="2"/>
    </row>
    <row r="8" spans="1:11" ht="15" customHeight="1">
      <c r="A8" s="2" t="s">
        <v>1022</v>
      </c>
      <c r="B8" s="2" t="s">
        <v>1023</v>
      </c>
      <c r="C8" s="2" t="s">
        <v>1024</v>
      </c>
      <c r="D8" s="2" t="s">
        <v>1008</v>
      </c>
      <c r="E8" s="2" t="s">
        <v>1023</v>
      </c>
      <c r="F8" s="2" t="s">
        <v>994</v>
      </c>
      <c r="G8" s="2" t="s">
        <v>995</v>
      </c>
      <c r="H8" s="2" t="s">
        <v>16</v>
      </c>
      <c r="I8" s="2" t="s">
        <v>1025</v>
      </c>
      <c r="J8" s="2" t="s">
        <v>1026</v>
      </c>
      <c r="K8" s="2"/>
    </row>
    <row r="9" spans="1:11" ht="15" customHeight="1">
      <c r="A9" s="2" t="s">
        <v>1027</v>
      </c>
      <c r="B9" s="2" t="s">
        <v>1028</v>
      </c>
      <c r="C9" s="2" t="s">
        <v>1029</v>
      </c>
      <c r="D9" s="2" t="s">
        <v>1008</v>
      </c>
      <c r="E9" s="2" t="s">
        <v>1030</v>
      </c>
      <c r="F9" s="2" t="s">
        <v>994</v>
      </c>
      <c r="G9" s="2" t="s">
        <v>995</v>
      </c>
      <c r="H9" s="2" t="s">
        <v>16</v>
      </c>
      <c r="I9" s="2" t="s">
        <v>1031</v>
      </c>
      <c r="J9" s="2" t="s">
        <v>1032</v>
      </c>
      <c r="K9" s="2"/>
    </row>
    <row r="10" spans="1:11" ht="15" customHeight="1">
      <c r="A10" s="2" t="s">
        <v>1033</v>
      </c>
      <c r="B10" s="2" t="s">
        <v>1034</v>
      </c>
      <c r="C10" s="2" t="s">
        <v>1035</v>
      </c>
      <c r="D10" s="2" t="s">
        <v>1036</v>
      </c>
      <c r="E10" s="2" t="s">
        <v>1037</v>
      </c>
      <c r="F10" s="2" t="s">
        <v>994</v>
      </c>
      <c r="G10" s="2" t="s">
        <v>801</v>
      </c>
      <c r="H10" s="2" t="s">
        <v>16</v>
      </c>
      <c r="I10" s="2" t="s">
        <v>1038</v>
      </c>
      <c r="J10" s="2" t="s">
        <v>1039</v>
      </c>
      <c r="K10" s="2"/>
    </row>
    <row r="11" spans="1:11" ht="26.45" customHeight="1">
      <c r="A11" s="2" t="s">
        <v>1040</v>
      </c>
      <c r="B11" s="2" t="s">
        <v>1041</v>
      </c>
      <c r="C11" s="2" t="s">
        <v>1042</v>
      </c>
      <c r="D11" s="2" t="s">
        <v>1043</v>
      </c>
      <c r="E11" s="2" t="s">
        <v>1044</v>
      </c>
      <c r="F11" s="2" t="s">
        <v>1045</v>
      </c>
      <c r="G11" s="2" t="s">
        <v>801</v>
      </c>
      <c r="H11" s="2" t="s">
        <v>16</v>
      </c>
      <c r="I11" s="2" t="s">
        <v>1046</v>
      </c>
      <c r="J11" s="2" t="s">
        <v>1047</v>
      </c>
      <c r="K11" s="2"/>
    </row>
    <row r="12" spans="1:11" ht="26.45" customHeight="1">
      <c r="A12" s="2" t="s">
        <v>1048</v>
      </c>
      <c r="B12" s="2" t="s">
        <v>1049</v>
      </c>
      <c r="C12" s="2" t="s">
        <v>1050</v>
      </c>
      <c r="D12" s="2" t="s">
        <v>1043</v>
      </c>
      <c r="E12" s="2" t="s">
        <v>1051</v>
      </c>
      <c r="F12" s="2" t="s">
        <v>994</v>
      </c>
      <c r="G12" s="2" t="s">
        <v>995</v>
      </c>
      <c r="H12" s="2" t="s">
        <v>16</v>
      </c>
      <c r="I12" s="2" t="s">
        <v>1052</v>
      </c>
      <c r="J12" s="2" t="s">
        <v>1053</v>
      </c>
      <c r="K12" s="2"/>
    </row>
    <row r="13" spans="1:11" ht="26.45" customHeight="1">
      <c r="A13" s="2" t="s">
        <v>1054</v>
      </c>
      <c r="B13" s="2" t="s">
        <v>1055</v>
      </c>
      <c r="C13" s="2" t="s">
        <v>1056</v>
      </c>
      <c r="D13" s="2" t="s">
        <v>1043</v>
      </c>
      <c r="E13" s="2" t="s">
        <v>1057</v>
      </c>
      <c r="F13" s="2" t="s">
        <v>1045</v>
      </c>
      <c r="G13" s="2" t="s">
        <v>801</v>
      </c>
      <c r="H13" s="2" t="s">
        <v>16</v>
      </c>
      <c r="I13" s="2" t="s">
        <v>1058</v>
      </c>
      <c r="J13" s="2" t="s">
        <v>1059</v>
      </c>
      <c r="K13" s="2"/>
    </row>
    <row r="14" spans="1:11" ht="26.45" customHeight="1">
      <c r="A14" s="2" t="s">
        <v>1060</v>
      </c>
      <c r="B14" s="2" t="s">
        <v>1061</v>
      </c>
      <c r="C14" s="2" t="s">
        <v>1062</v>
      </c>
      <c r="D14" s="2" t="s">
        <v>1063</v>
      </c>
      <c r="E14" s="2" t="s">
        <v>1064</v>
      </c>
      <c r="F14" s="2" t="s">
        <v>1063</v>
      </c>
      <c r="G14" s="2" t="s">
        <v>801</v>
      </c>
      <c r="H14" s="2" t="s">
        <v>16</v>
      </c>
      <c r="I14" s="2" t="s">
        <v>1065</v>
      </c>
      <c r="J14" s="2" t="s">
        <v>172</v>
      </c>
      <c r="K14" s="2"/>
    </row>
  </sheetData>
  <mergeCells count="1">
    <mergeCell ref="A1:K1"/>
  </mergeCells>
  <conditionalFormatting sqref="H3:H700">
    <cfRule type="expression" dxfId="41" priority="1">
      <formula>H3="Validated"</formula>
    </cfRule>
    <cfRule type="expression" dxfId="40" priority="2">
      <formula>H3="Approved"</formula>
    </cfRule>
    <cfRule type="expression" dxfId="39" priority="3">
      <formula>H3="Under review"</formula>
    </cfRule>
    <cfRule type="expression" dxfId="38" priority="4">
      <formula>H3="Failed"</formula>
    </cfRule>
  </conditionalFormatting>
  <dataValidations count="3">
    <dataValidation type="list" sqref="F3:F400" xr:uid="{00000000-0002-0000-0700-000000000000}">
      <formula1>"Confirmed,Proposed,Partial,No direct mapping,National extension required,Programme-defined,Not applicable"</formula1>
    </dataValidation>
    <dataValidation type="list" sqref="G3:G400" xr:uid="{00000000-0002-0000-0700-000001000000}">
      <formula1>"Yes,No,Possibly,Likely"</formula1>
    </dataValidation>
    <dataValidation type="list" sqref="H3:H400" xr:uid="{00000000-0002-0000-0700-000002000000}">
      <formula1>"Draft,Under review,Confirmed,Validated,Rejected,Not applicable"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8"/>
  <sheetViews>
    <sheetView workbookViewId="0"/>
  </sheetViews>
  <sheetFormatPr defaultRowHeight="14.25"/>
  <cols>
    <col min="1" max="1" width="15" customWidth="1"/>
    <col min="2" max="2" width="18" customWidth="1"/>
    <col min="3" max="3" width="32" customWidth="1"/>
    <col min="4" max="4" width="50" customWidth="1"/>
    <col min="5" max="5" width="52" customWidth="1"/>
    <col min="6" max="6" width="46" customWidth="1"/>
    <col min="7" max="7" width="40" customWidth="1"/>
    <col min="8" max="8" width="34" customWidth="1"/>
    <col min="9" max="9" width="24" customWidth="1"/>
    <col min="10" max="10" width="14" customWidth="1"/>
    <col min="11" max="11" width="18" customWidth="1"/>
    <col min="12" max="12" width="15" customWidth="1"/>
    <col min="13" max="13" width="16" customWidth="1"/>
  </cols>
  <sheetData>
    <row r="1" spans="1:13" ht="30" customHeight="1">
      <c r="A1" s="9" t="s">
        <v>1066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customHeight="1">
      <c r="A2" s="4" t="s">
        <v>1067</v>
      </c>
      <c r="B2" s="4" t="s">
        <v>1068</v>
      </c>
      <c r="C2" s="4" t="s">
        <v>1069</v>
      </c>
      <c r="D2" s="4" t="s">
        <v>1070</v>
      </c>
      <c r="E2" s="4" t="s">
        <v>1071</v>
      </c>
      <c r="F2" s="4" t="s">
        <v>1072</v>
      </c>
      <c r="G2" s="4" t="s">
        <v>1073</v>
      </c>
      <c r="H2" s="4" t="s">
        <v>524</v>
      </c>
      <c r="I2" s="4" t="s">
        <v>299</v>
      </c>
      <c r="J2" s="4" t="s">
        <v>183</v>
      </c>
      <c r="K2" s="4" t="s">
        <v>1074</v>
      </c>
      <c r="L2" s="4" t="s">
        <v>64</v>
      </c>
      <c r="M2" s="4" t="s">
        <v>1075</v>
      </c>
    </row>
    <row r="3" spans="1:13" ht="26.45" customHeight="1">
      <c r="A3" s="2" t="s">
        <v>1076</v>
      </c>
      <c r="B3" s="2" t="s">
        <v>1077</v>
      </c>
      <c r="C3" s="2" t="s">
        <v>1078</v>
      </c>
      <c r="D3" s="2" t="s">
        <v>1079</v>
      </c>
      <c r="E3" s="2" t="s">
        <v>1080</v>
      </c>
      <c r="F3" s="2" t="s">
        <v>1081</v>
      </c>
      <c r="G3" s="2" t="s">
        <v>1082</v>
      </c>
      <c r="H3" s="2" t="s">
        <v>1077</v>
      </c>
      <c r="I3" s="2" t="s">
        <v>94</v>
      </c>
      <c r="J3" s="2" t="s">
        <v>1083</v>
      </c>
      <c r="K3" s="2" t="s">
        <v>801</v>
      </c>
      <c r="L3" s="2" t="s">
        <v>16</v>
      </c>
      <c r="M3" s="2" t="s">
        <v>1084</v>
      </c>
    </row>
    <row r="4" spans="1:13" ht="26.45" customHeight="1">
      <c r="A4" s="2" t="s">
        <v>1085</v>
      </c>
      <c r="B4" s="2" t="s">
        <v>1086</v>
      </c>
      <c r="C4" s="2" t="s">
        <v>1087</v>
      </c>
      <c r="D4" s="2" t="s">
        <v>1088</v>
      </c>
      <c r="E4" s="2" t="s">
        <v>1089</v>
      </c>
      <c r="F4" s="2" t="s">
        <v>1090</v>
      </c>
      <c r="G4" s="2" t="s">
        <v>1091</v>
      </c>
      <c r="H4" s="2" t="s">
        <v>1092</v>
      </c>
      <c r="I4" s="2" t="s">
        <v>204</v>
      </c>
      <c r="J4" s="2" t="s">
        <v>278</v>
      </c>
      <c r="K4" s="2" t="s">
        <v>801</v>
      </c>
      <c r="L4" s="2" t="s">
        <v>16</v>
      </c>
      <c r="M4" s="2" t="s">
        <v>1093</v>
      </c>
    </row>
    <row r="5" spans="1:13" ht="26.45" customHeight="1">
      <c r="A5" s="2" t="s">
        <v>1094</v>
      </c>
      <c r="B5" s="2" t="s">
        <v>1095</v>
      </c>
      <c r="C5" s="2" t="s">
        <v>1096</v>
      </c>
      <c r="D5" s="2" t="s">
        <v>1097</v>
      </c>
      <c r="E5" s="2" t="s">
        <v>1098</v>
      </c>
      <c r="F5" s="2" t="s">
        <v>1099</v>
      </c>
      <c r="G5" s="2" t="s">
        <v>1100</v>
      </c>
      <c r="H5" s="2" t="s">
        <v>1101</v>
      </c>
      <c r="I5" s="2" t="s">
        <v>204</v>
      </c>
      <c r="J5" s="2" t="s">
        <v>1083</v>
      </c>
      <c r="K5" s="2" t="s">
        <v>801</v>
      </c>
      <c r="L5" s="2" t="s">
        <v>16</v>
      </c>
      <c r="M5" s="2" t="s">
        <v>1102</v>
      </c>
    </row>
    <row r="6" spans="1:13" ht="15" customHeight="1">
      <c r="A6" s="2" t="s">
        <v>1103</v>
      </c>
      <c r="B6" s="2" t="s">
        <v>1104</v>
      </c>
      <c r="C6" s="2" t="s">
        <v>1105</v>
      </c>
      <c r="D6" s="2" t="s">
        <v>1106</v>
      </c>
      <c r="E6" s="2" t="s">
        <v>1107</v>
      </c>
      <c r="F6" s="2" t="s">
        <v>1108</v>
      </c>
      <c r="G6" s="2" t="s">
        <v>1109</v>
      </c>
      <c r="H6" s="2" t="s">
        <v>1110</v>
      </c>
      <c r="I6" s="2" t="s">
        <v>94</v>
      </c>
      <c r="J6" s="2" t="s">
        <v>1083</v>
      </c>
      <c r="K6" s="2" t="s">
        <v>1111</v>
      </c>
      <c r="L6" s="2" t="s">
        <v>16</v>
      </c>
      <c r="M6" s="2" t="s">
        <v>1112</v>
      </c>
    </row>
    <row r="7" spans="1:13" ht="26.45" customHeight="1">
      <c r="A7" s="2" t="s">
        <v>1113</v>
      </c>
      <c r="B7" s="2" t="s">
        <v>1049</v>
      </c>
      <c r="C7" s="2" t="s">
        <v>1114</v>
      </c>
      <c r="D7" s="2" t="s">
        <v>1115</v>
      </c>
      <c r="E7" s="2" t="s">
        <v>1116</v>
      </c>
      <c r="F7" s="2" t="s">
        <v>1117</v>
      </c>
      <c r="G7" s="2" t="s">
        <v>1118</v>
      </c>
      <c r="H7" s="2" t="s">
        <v>1119</v>
      </c>
      <c r="I7" s="2" t="s">
        <v>372</v>
      </c>
      <c r="J7" s="2" t="s">
        <v>1083</v>
      </c>
      <c r="K7" s="2" t="s">
        <v>801</v>
      </c>
      <c r="L7" s="2" t="s">
        <v>16</v>
      </c>
      <c r="M7" s="2" t="s">
        <v>1120</v>
      </c>
    </row>
    <row r="8" spans="1:13" ht="26.45" customHeight="1">
      <c r="A8" s="2" t="s">
        <v>1121</v>
      </c>
      <c r="B8" s="2" t="s">
        <v>1055</v>
      </c>
      <c r="C8" s="2" t="s">
        <v>1122</v>
      </c>
      <c r="D8" s="2" t="s">
        <v>1123</v>
      </c>
      <c r="E8" s="2" t="s">
        <v>1124</v>
      </c>
      <c r="F8" s="2" t="s">
        <v>1125</v>
      </c>
      <c r="G8" s="2" t="s">
        <v>1126</v>
      </c>
      <c r="H8" s="2" t="s">
        <v>1127</v>
      </c>
      <c r="I8" s="2" t="s">
        <v>1128</v>
      </c>
      <c r="J8" s="2" t="s">
        <v>278</v>
      </c>
      <c r="K8" s="2" t="s">
        <v>801</v>
      </c>
      <c r="L8" s="2" t="s">
        <v>16</v>
      </c>
      <c r="M8" s="2" t="s">
        <v>1129</v>
      </c>
    </row>
    <row r="9" spans="1:13" ht="26.45" customHeight="1">
      <c r="A9" s="2" t="s">
        <v>1130</v>
      </c>
      <c r="B9" s="2" t="s">
        <v>1131</v>
      </c>
      <c r="C9" s="2" t="s">
        <v>1132</v>
      </c>
      <c r="D9" s="2" t="s">
        <v>1133</v>
      </c>
      <c r="E9" s="2" t="s">
        <v>1134</v>
      </c>
      <c r="F9" s="2" t="s">
        <v>1135</v>
      </c>
      <c r="G9" s="2" t="s">
        <v>1136</v>
      </c>
      <c r="H9" s="2" t="s">
        <v>1137</v>
      </c>
      <c r="I9" s="2" t="s">
        <v>372</v>
      </c>
      <c r="J9" s="2" t="s">
        <v>1083</v>
      </c>
      <c r="K9" s="2" t="s">
        <v>801</v>
      </c>
      <c r="L9" s="2" t="s">
        <v>16</v>
      </c>
      <c r="M9" s="2" t="s">
        <v>1138</v>
      </c>
    </row>
    <row r="10" spans="1:13" ht="26.45" customHeight="1">
      <c r="A10" s="2" t="s">
        <v>1139</v>
      </c>
      <c r="B10" s="2" t="s">
        <v>1131</v>
      </c>
      <c r="C10" s="2" t="s">
        <v>1140</v>
      </c>
      <c r="D10" s="2" t="s">
        <v>1141</v>
      </c>
      <c r="E10" s="2" t="s">
        <v>1142</v>
      </c>
      <c r="F10" s="2" t="s">
        <v>1143</v>
      </c>
      <c r="G10" s="2" t="s">
        <v>1144</v>
      </c>
      <c r="H10" s="2" t="s">
        <v>1145</v>
      </c>
      <c r="I10" s="2" t="s">
        <v>372</v>
      </c>
      <c r="J10" s="2" t="s">
        <v>1083</v>
      </c>
      <c r="K10" s="2" t="s">
        <v>1111</v>
      </c>
      <c r="L10" s="2" t="s">
        <v>16</v>
      </c>
      <c r="M10" s="2" t="s">
        <v>1146</v>
      </c>
    </row>
    <row r="11" spans="1:13" ht="26.45" customHeight="1">
      <c r="A11" s="2" t="s">
        <v>1147</v>
      </c>
      <c r="B11" s="2" t="s">
        <v>1148</v>
      </c>
      <c r="C11" s="2" t="s">
        <v>1149</v>
      </c>
      <c r="D11" s="2" t="s">
        <v>1150</v>
      </c>
      <c r="E11" s="2" t="s">
        <v>1151</v>
      </c>
      <c r="F11" s="2" t="s">
        <v>1152</v>
      </c>
      <c r="G11" s="2" t="s">
        <v>1153</v>
      </c>
      <c r="H11" s="2" t="s">
        <v>1154</v>
      </c>
      <c r="I11" s="2" t="s">
        <v>381</v>
      </c>
      <c r="J11" s="2" t="s">
        <v>278</v>
      </c>
      <c r="K11" s="2" t="s">
        <v>801</v>
      </c>
      <c r="L11" s="2" t="s">
        <v>16</v>
      </c>
      <c r="M11" s="2" t="s">
        <v>1155</v>
      </c>
    </row>
    <row r="12" spans="1:13" ht="26.45" customHeight="1">
      <c r="A12" s="2" t="s">
        <v>1156</v>
      </c>
      <c r="B12" s="2" t="s">
        <v>1148</v>
      </c>
      <c r="C12" s="2" t="s">
        <v>1157</v>
      </c>
      <c r="D12" s="2" t="s">
        <v>1158</v>
      </c>
      <c r="E12" s="2" t="s">
        <v>1159</v>
      </c>
      <c r="F12" s="2" t="s">
        <v>1160</v>
      </c>
      <c r="G12" s="2" t="s">
        <v>1161</v>
      </c>
      <c r="H12" s="2" t="s">
        <v>1145</v>
      </c>
      <c r="I12" s="2" t="s">
        <v>381</v>
      </c>
      <c r="J12" s="2" t="s">
        <v>1083</v>
      </c>
      <c r="K12" s="2" t="s">
        <v>1111</v>
      </c>
      <c r="L12" s="2" t="s">
        <v>16</v>
      </c>
      <c r="M12" s="2" t="s">
        <v>1162</v>
      </c>
    </row>
    <row r="13" spans="1:13" ht="26.45" customHeight="1">
      <c r="A13" s="2" t="s">
        <v>1163</v>
      </c>
      <c r="B13" s="2" t="s">
        <v>941</v>
      </c>
      <c r="C13" s="2" t="s">
        <v>1164</v>
      </c>
      <c r="D13" s="2" t="s">
        <v>1165</v>
      </c>
      <c r="E13" s="2" t="s">
        <v>1166</v>
      </c>
      <c r="F13" s="2" t="s">
        <v>1167</v>
      </c>
      <c r="G13" s="2" t="s">
        <v>1168</v>
      </c>
      <c r="H13" s="2" t="s">
        <v>1169</v>
      </c>
      <c r="I13" s="2" t="s">
        <v>204</v>
      </c>
      <c r="J13" s="2" t="s">
        <v>1083</v>
      </c>
      <c r="K13" s="2" t="s">
        <v>801</v>
      </c>
      <c r="L13" s="2" t="s">
        <v>16</v>
      </c>
      <c r="M13" s="2" t="s">
        <v>1170</v>
      </c>
    </row>
    <row r="14" spans="1:13" ht="15" customHeight="1">
      <c r="A14" s="2" t="s">
        <v>1171</v>
      </c>
      <c r="B14" s="2" t="s">
        <v>941</v>
      </c>
      <c r="C14" s="2" t="s">
        <v>1172</v>
      </c>
      <c r="D14" s="2" t="s">
        <v>1173</v>
      </c>
      <c r="E14" s="2" t="s">
        <v>1174</v>
      </c>
      <c r="F14" s="2" t="s">
        <v>1175</v>
      </c>
      <c r="G14" s="2" t="s">
        <v>1176</v>
      </c>
      <c r="H14" s="2" t="s">
        <v>1177</v>
      </c>
      <c r="I14" s="2" t="s">
        <v>204</v>
      </c>
      <c r="J14" s="2" t="s">
        <v>278</v>
      </c>
      <c r="K14" s="2" t="s">
        <v>801</v>
      </c>
      <c r="L14" s="2" t="s">
        <v>16</v>
      </c>
      <c r="M14" s="2" t="s">
        <v>1178</v>
      </c>
    </row>
    <row r="15" spans="1:13" ht="26.45" customHeight="1">
      <c r="A15" s="2" t="s">
        <v>1179</v>
      </c>
      <c r="B15" s="2" t="s">
        <v>911</v>
      </c>
      <c r="C15" s="2" t="s">
        <v>1180</v>
      </c>
      <c r="D15" s="2" t="s">
        <v>1181</v>
      </c>
      <c r="E15" s="2" t="s">
        <v>1182</v>
      </c>
      <c r="F15" s="2" t="s">
        <v>1183</v>
      </c>
      <c r="G15" s="2" t="s">
        <v>1184</v>
      </c>
      <c r="H15" s="2" t="s">
        <v>1185</v>
      </c>
      <c r="I15" s="2" t="s">
        <v>94</v>
      </c>
      <c r="J15" s="2" t="s">
        <v>1083</v>
      </c>
      <c r="K15" s="2" t="s">
        <v>801</v>
      </c>
      <c r="L15" s="2" t="s">
        <v>16</v>
      </c>
      <c r="M15" s="2" t="s">
        <v>1186</v>
      </c>
    </row>
    <row r="16" spans="1:13" ht="26.45" customHeight="1">
      <c r="A16" s="2" t="s">
        <v>1187</v>
      </c>
      <c r="B16" s="2" t="s">
        <v>1188</v>
      </c>
      <c r="C16" s="2" t="s">
        <v>1189</v>
      </c>
      <c r="D16" s="2" t="s">
        <v>1190</v>
      </c>
      <c r="E16" s="2" t="s">
        <v>1191</v>
      </c>
      <c r="F16" s="2" t="s">
        <v>1192</v>
      </c>
      <c r="G16" s="2" t="s">
        <v>1193</v>
      </c>
      <c r="H16" s="2" t="s">
        <v>405</v>
      </c>
      <c r="I16" s="2" t="s">
        <v>139</v>
      </c>
      <c r="J16" s="2" t="s">
        <v>1083</v>
      </c>
      <c r="K16" s="2" t="s">
        <v>801</v>
      </c>
      <c r="L16" s="2" t="s">
        <v>16</v>
      </c>
      <c r="M16" s="2" t="s">
        <v>1194</v>
      </c>
    </row>
    <row r="17" spans="1:13" ht="26.45" customHeight="1">
      <c r="A17" s="2" t="s">
        <v>1195</v>
      </c>
      <c r="B17" s="2" t="s">
        <v>1196</v>
      </c>
      <c r="C17" s="2" t="s">
        <v>1197</v>
      </c>
      <c r="D17" s="2" t="s">
        <v>1198</v>
      </c>
      <c r="E17" s="2" t="s">
        <v>1199</v>
      </c>
      <c r="F17" s="2" t="s">
        <v>1200</v>
      </c>
      <c r="G17" s="2" t="s">
        <v>1201</v>
      </c>
      <c r="H17" s="2" t="s">
        <v>1202</v>
      </c>
      <c r="I17" s="2" t="s">
        <v>85</v>
      </c>
      <c r="J17" s="2" t="s">
        <v>1083</v>
      </c>
      <c r="K17" s="2" t="s">
        <v>801</v>
      </c>
      <c r="L17" s="2" t="s">
        <v>16</v>
      </c>
      <c r="M17" s="2" t="s">
        <v>1203</v>
      </c>
    </row>
    <row r="18" spans="1:13" ht="26.45" customHeight="1">
      <c r="A18" s="2" t="s">
        <v>1204</v>
      </c>
      <c r="B18" s="2" t="s">
        <v>964</v>
      </c>
      <c r="C18" s="2" t="s">
        <v>1205</v>
      </c>
      <c r="D18" s="2" t="s">
        <v>1206</v>
      </c>
      <c r="E18" s="2" t="s">
        <v>1207</v>
      </c>
      <c r="F18" s="2" t="s">
        <v>1208</v>
      </c>
      <c r="G18" s="2" t="s">
        <v>1209</v>
      </c>
      <c r="H18" s="2" t="s">
        <v>484</v>
      </c>
      <c r="I18" s="2" t="s">
        <v>487</v>
      </c>
      <c r="J18" s="2" t="s">
        <v>1083</v>
      </c>
      <c r="K18" s="2" t="s">
        <v>1111</v>
      </c>
      <c r="L18" s="2" t="s">
        <v>16</v>
      </c>
      <c r="M18" s="2" t="s">
        <v>1210</v>
      </c>
    </row>
  </sheetData>
  <mergeCells count="1">
    <mergeCell ref="A1:M1"/>
  </mergeCells>
  <conditionalFormatting sqref="L3:L700">
    <cfRule type="expression" dxfId="37" priority="1">
      <formula>L3="Validated"</formula>
    </cfRule>
    <cfRule type="expression" dxfId="36" priority="2">
      <formula>L3="Approved"</formula>
    </cfRule>
    <cfRule type="expression" dxfId="35" priority="3">
      <formula>L3="Under review"</formula>
    </cfRule>
    <cfRule type="expression" dxfId="34" priority="4">
      <formula>L3="Failed"</formula>
    </cfRule>
  </conditionalFormatting>
  <dataValidations count="3">
    <dataValidation type="list" sqref="J3:J700" xr:uid="{00000000-0002-0000-0800-000000000000}">
      <formula1>"Critical,High,Medium,Low"</formula1>
    </dataValidation>
    <dataValidation type="list" sqref="K3:K700" xr:uid="{00000000-0002-0000-0800-000001000000}">
      <formula1>"Yes,No,Partially"</formula1>
    </dataValidation>
    <dataValidation type="list" sqref="L3:L700" xr:uid="{00000000-0002-0000-0800-000002000000}">
      <formula1>"Draft,Under review,Approved,Validated,Suspended,Superseded,Retired"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i:0#.f|membership|christopher.jones@innovaforte.com</cp:lastModifiedBy>
  <cp:revision/>
  <dcterms:created xsi:type="dcterms:W3CDTF">2026-08-04T23:46:10Z</dcterms:created>
  <dcterms:modified xsi:type="dcterms:W3CDTF">2026-08-04T23:46:16Z</dcterms:modified>
  <cp:category/>
  <cp:contentStatus/>
</cp:coreProperties>
</file>