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D:\working\waccache\ZR1PEPF000007EB\EXCELCNV\f330ebba-9317-4c0f-9d06-07a2affaacca\"/>
    </mc:Choice>
  </mc:AlternateContent>
  <xr:revisionPtr revIDLastSave="0" documentId="8_{25637209-C3A2-4A6A-8BDA-51129B5AC1E6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01 Dashboard" sheetId="1" r:id="rId1"/>
    <sheet name="02 Personas" sheetId="2" r:id="rId2"/>
    <sheet name="03 User Scenarios" sheetId="3" r:id="rId3"/>
    <sheet name="04 Workflows" sheetId="4" r:id="rId4"/>
    <sheet name="05 Process Steps" sheetId="5" r:id="rId5"/>
    <sheet name="06 Data Dictionary" sheetId="6" r:id="rId6"/>
    <sheet name="07 Standards Mapping" sheetId="7" r:id="rId7"/>
    <sheet name="08 Warning Logic" sheetId="8" r:id="rId8"/>
    <sheet name="09 Scheduling Lifecycle" sheetId="9" r:id="rId9"/>
    <sheet name="10 Indicators" sheetId="10" r:id="rId10"/>
    <sheet name="11 Functional Req" sheetId="11" r:id="rId11"/>
    <sheet name="12 Nonfunctional Req" sheetId="12" r:id="rId12"/>
    <sheet name="13 Traceability" sheetId="13" r:id="rId13"/>
    <sheet name="14 Country Adaptation" sheetId="14" r:id="rId14"/>
    <sheet name="15 Test Cases" sheetId="15" r:id="rId15"/>
    <sheet name="16 Issues Decisions" sheetId="16" r:id="rId16"/>
    <sheet name="17 Change Log" sheetId="17" r:id="rId1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E11" i="1"/>
  <c r="E10" i="1"/>
  <c r="I9" i="1"/>
  <c r="J9" i="1" s="1"/>
  <c r="E9" i="1"/>
  <c r="I8" i="1"/>
  <c r="J8" i="1" s="1"/>
  <c r="E8" i="1"/>
  <c r="I7" i="1"/>
  <c r="J7" i="1" s="1"/>
  <c r="E7" i="1"/>
  <c r="I6" i="1"/>
  <c r="J6" i="1" s="1"/>
  <c r="E6" i="1"/>
</calcChain>
</file>

<file path=xl/sharedStrings.xml><?xml version="1.0" encoding="utf-8"?>
<sst xmlns="http://schemas.openxmlformats.org/spreadsheetml/2006/main" count="2337" uniqueCount="1523">
  <si>
    <t>HHAS Implementation Workbook</t>
  </si>
  <si>
    <t>Working Draft v0.1.0 | Programme owner: WHO | Not yet approved as an official WHO publication</t>
  </si>
  <si>
    <t>Purpose and use</t>
  </si>
  <si>
    <t>Workbook snapshot</t>
  </si>
  <si>
    <t>Purpose</t>
  </si>
  <si>
    <t>Operationalise the preliminary Heat-Health Alerting System DAK through structured actors, scenarios, workflows, data, logic, schedules, indicators, requirements, tests and country adaptations.</t>
  </si>
  <si>
    <t>Metric</t>
  </si>
  <si>
    <t>Value</t>
  </si>
  <si>
    <t>Interpretation</t>
  </si>
  <si>
    <t>Implementation status</t>
  </si>
  <si>
    <t>Count</t>
  </si>
  <si>
    <t>Share</t>
  </si>
  <si>
    <t>Scope</t>
  </si>
  <si>
    <t>Supports heat-health risk assessment, warning approval, dissemination, institutional action, monitoring, update, cancellation and post-event review.</t>
  </si>
  <si>
    <t>Personas</t>
  </si>
  <si>
    <t>Generic HHAS actors</t>
  </si>
  <si>
    <t>Draft</t>
  </si>
  <si>
    <t>Use</t>
  </si>
  <si>
    <t>Treat every populated row as a working draft until reviewed. Preserve IDs and link changes through the traceability and change-log sheets.</t>
  </si>
  <si>
    <t>User scenarios</t>
  </si>
  <si>
    <t>Operational and governance scenarios</t>
  </si>
  <si>
    <t>Under review</t>
  </si>
  <si>
    <t>Country configuration</t>
  </si>
  <si>
    <t>Warning levels, thresholds, actions, channels, schedules and legal authority must be validated nationally.</t>
  </si>
  <si>
    <t>Workflows</t>
  </si>
  <si>
    <t>End-to-end workflows</t>
  </si>
  <si>
    <t>Approved</t>
  </si>
  <si>
    <t>Evidence discipline</t>
  </si>
  <si>
    <t>Do not present illustrative values or demonstration logic as universal WHO recommendations.</t>
  </si>
  <si>
    <t>Data elements</t>
  </si>
  <si>
    <t>Core data concepts</t>
  </si>
  <si>
    <t>Validated</t>
  </si>
  <si>
    <t>Logic rules</t>
  </si>
  <si>
    <t>Decision and transformation rules</t>
  </si>
  <si>
    <t>Indicators</t>
  </si>
  <si>
    <t>Operational and outcome measures</t>
  </si>
  <si>
    <t>HHAS operating principles</t>
  </si>
  <si>
    <t>Requirements</t>
  </si>
  <si>
    <t>Functional and non-functional requirements</t>
  </si>
  <si>
    <t>1</t>
  </si>
  <si>
    <t>Health impact, not weather alone</t>
  </si>
  <si>
    <t>Warning decisions should consider hazard, exposure, vulnerability, service pressure, current health signals and uncertainty.</t>
  </si>
  <si>
    <t>2</t>
  </si>
  <si>
    <t>Human authority</t>
  </si>
  <si>
    <t>Automated assessment may propose a status; authorised experts approve, update and cancel official warnings.</t>
  </si>
  <si>
    <t>3</t>
  </si>
  <si>
    <t>Actionable messages</t>
  </si>
  <si>
    <t>Warnings should identify affected areas, periods, populations, actions, uncertainty and next review.</t>
  </si>
  <si>
    <t>4</t>
  </si>
  <si>
    <t>Version control</t>
  </si>
  <si>
    <t>Every warning, update, correction and cancellation should be versioned and auditable.</t>
  </si>
  <si>
    <t>5</t>
  </si>
  <si>
    <t>Country ownership</t>
  </si>
  <si>
    <t>Thresholds, legal authority, actions and dissemination channels require national validation.</t>
  </si>
  <si>
    <t>HHAS Personas and Institutional Actors</t>
  </si>
  <si>
    <t>Persona ID</t>
  </si>
  <si>
    <t>Persona / Role</t>
  </si>
  <si>
    <t>Institution Type</t>
  </si>
  <si>
    <t>Primary Responsibilities</t>
  </si>
  <si>
    <t>Decision Authority</t>
  </si>
  <si>
    <t>Information Needed</t>
  </si>
  <si>
    <t>Produces / Maintains</t>
  </si>
  <si>
    <t>Key Interactions</t>
  </si>
  <si>
    <t>Country Mapping</t>
  </si>
  <si>
    <t>Status</t>
  </si>
  <si>
    <t>Validation Notes</t>
  </si>
  <si>
    <t>HHAS-PER-001</t>
  </si>
  <si>
    <t>Programme owner</t>
  </si>
  <si>
    <t>Ministry of health / designated national authority</t>
  </si>
  <si>
    <t>Own HHAS scope, governance, policy and national coordination.</t>
  </si>
  <si>
    <t>Programme and policy decisions</t>
  </si>
  <si>
    <t>Implementation status, risks, performance and country evidence</t>
  </si>
  <si>
    <t>Programme decisions, governance records</t>
  </si>
  <si>
    <t>Meteorological service, public health institute, subnational authorities</t>
  </si>
  <si>
    <t>Confirm national mandate.</t>
  </si>
  <si>
    <t>HHAS-PER-002</t>
  </si>
  <si>
    <t>Warning authority</t>
  </si>
  <si>
    <t>Ministry of health / authorised public-health body</t>
  </si>
  <si>
    <t>Approve, update, extend, de-escalate and cancel official warnings.</t>
  </si>
  <si>
    <t>Official warning decision</t>
  </si>
  <si>
    <t>Risk assessment, uncertainty, service pressure, local intelligence</t>
  </si>
  <si>
    <t>Warning approval and rationale</t>
  </si>
  <si>
    <t>Expert reviewers, communications, local authorities</t>
  </si>
  <si>
    <t>Legal authority must be explicit.</t>
  </si>
  <si>
    <t>HHAS-PER-003</t>
  </si>
  <si>
    <t>Meteorological specialist</t>
  </si>
  <si>
    <t>National meteorological service</t>
  </si>
  <si>
    <t>Provide and interpret observations, forecasts, uncertainty and revisions.</t>
  </si>
  <si>
    <t>Authority over meteorological products</t>
  </si>
  <si>
    <t>Forecast products, station and grid metadata</t>
  </si>
  <si>
    <t>Forecast interpretation and revision advice</t>
  </si>
  <si>
    <t>Risk assessment team, CHUD operators</t>
  </si>
  <si>
    <t>May be national or regional.</t>
  </si>
  <si>
    <t>HHAS-PER-004</t>
  </si>
  <si>
    <t>Epidemiologist / public-health analyst</t>
  </si>
  <si>
    <t>Public health institute</t>
  </si>
  <si>
    <t>Interpret health signals, exposure, vulnerability and service pressure.</t>
  </si>
  <si>
    <t>Scientific recommendation</t>
  </si>
  <si>
    <t>Integrated CHUD data, baselines, health indicators</t>
  </si>
  <si>
    <t>Health-risk interpretation</t>
  </si>
  <si>
    <t>Meteorological specialist, warning authority</t>
  </si>
  <si>
    <t>Distinguish signal from causation.</t>
  </si>
  <si>
    <t>HHAS-PER-005</t>
  </si>
  <si>
    <t>HHAS coordinator</t>
  </si>
  <si>
    <t>National or provincial health authority</t>
  </si>
  <si>
    <t>Coordinate monitoring, meetings, approvals, dissemination and follow-up.</t>
  </si>
  <si>
    <t>Operational coordination</t>
  </si>
  <si>
    <t>Current warning state, acknowledgements, issues and next review</t>
  </si>
  <si>
    <t>Meeting record, action log, status updates</t>
  </si>
  <si>
    <t>All operational actors</t>
  </si>
  <si>
    <t>Primary lifecycle coordinator.</t>
  </si>
  <si>
    <t>HHAS-PER-006</t>
  </si>
  <si>
    <t>District health focal point</t>
  </si>
  <si>
    <t>District / provincial health authority</t>
  </si>
  <si>
    <t>Validate local conditions, coordinate actions and report implementation.</t>
  </si>
  <si>
    <t>District escalation and local coordination</t>
  </si>
  <si>
    <t>District warning, facility pressure, local events, vulnerable groups</t>
  </si>
  <si>
    <t>Local situation reports and acknowledgements</t>
  </si>
  <si>
    <t>Facilities, municipalities, national HHAS</t>
  </si>
  <si>
    <t>Critical for groundtruthing.</t>
  </si>
  <si>
    <t>HHAS-PER-007</t>
  </si>
  <si>
    <t>Facility preparedness lead</t>
  </si>
  <si>
    <t>Hospital / health facility</t>
  </si>
  <si>
    <t>Implement preparedness actions and report capacity or disruption.</t>
  </si>
  <si>
    <t>Facility operational decisions</t>
  </si>
  <si>
    <t>Warning, expected impacts, action checklist</t>
  </si>
  <si>
    <t>Readiness and incident reports</t>
  </si>
  <si>
    <t>District focal point, emergency services</t>
  </si>
  <si>
    <t>Could be clinical or operations lead.</t>
  </si>
  <si>
    <t>HHAS-PER-008</t>
  </si>
  <si>
    <t>Social-care / residential-care lead</t>
  </si>
  <si>
    <t>Care and social-service provider</t>
  </si>
  <si>
    <t>Protect residents, monitor indoor conditions, hydration and welfare.</t>
  </si>
  <si>
    <t>Institutional operational actions</t>
  </si>
  <si>
    <t>Warning, resident risk, facility guidance</t>
  </si>
  <si>
    <t>Action confirmation and escalation</t>
  </si>
  <si>
    <t>District focal point, health services</t>
  </si>
  <si>
    <t>Include community care where relevant.</t>
  </si>
  <si>
    <t>HHAS-PER-009</t>
  </si>
  <si>
    <t>Municipal emergency coordinator</t>
  </si>
  <si>
    <t>Municipality / local authority</t>
  </si>
  <si>
    <t>Coordinate cooling centres, water, outreach and public-space measures.</t>
  </si>
  <si>
    <t>Municipal operational action</t>
  </si>
  <si>
    <t>Warning level, local vulnerability, available resources</t>
  </si>
  <si>
    <t>Activation report and local public information</t>
  </si>
  <si>
    <t>Health authority, social services, communications</t>
  </si>
  <si>
    <t>Role varies by country.</t>
  </si>
  <si>
    <t>HHAS-PER-010</t>
  </si>
  <si>
    <t>Risk communication lead</t>
  </si>
  <si>
    <t>Health ministry / communications authority</t>
  </si>
  <si>
    <t>Prepare, approve and disseminate accessible messages.</t>
  </si>
  <si>
    <t>Communication release within authority</t>
  </si>
  <si>
    <t>Warning content, audience needs, language, uncertainty</t>
  </si>
  <si>
    <t>Message variants and dissemination log</t>
  </si>
  <si>
    <t>Media, digital channels, community networks</t>
  </si>
  <si>
    <t>Should avoid unsupported certainty.</t>
  </si>
  <si>
    <t>HHAS-PER-011</t>
  </si>
  <si>
    <t>Occupational-health authority</t>
  </si>
  <si>
    <t>Labour / occupational safety authority</t>
  </si>
  <si>
    <t>Issue workplace measures and employer guidance.</t>
  </si>
  <si>
    <t>Occupational safety measures</t>
  </si>
  <si>
    <t>Forecast, work exposure, sector context</t>
  </si>
  <si>
    <t>Employer guidance and incident reporting</t>
  </si>
  <si>
    <t>Employers, health authority</t>
  </si>
  <si>
    <t>Country-specific legal responsibilities.</t>
  </si>
  <si>
    <t>HHAS-PER-012</t>
  </si>
  <si>
    <t>Public / community recipient</t>
  </si>
  <si>
    <t>Population and community groups</t>
  </si>
  <si>
    <t>Receive and apply protective advice; report barriers where mechanisms exist.</t>
  </si>
  <si>
    <t>Personal / community action</t>
  </si>
  <si>
    <t>Clear risk, timing, actions and where to seek help</t>
  </si>
  <si>
    <t>Feedback and local reports</t>
  </si>
  <si>
    <t>Health services, community organisations</t>
  </si>
  <si>
    <t>Messages should be accessible and multilingual where required.</t>
  </si>
  <si>
    <t>HHAS User Scenario Catalogue</t>
  </si>
  <si>
    <t>Scenario ID</t>
  </si>
  <si>
    <t>Scenario Title</t>
  </si>
  <si>
    <t>Primary Persona</t>
  </si>
  <si>
    <t>Trigger</t>
  </si>
  <si>
    <t>Preconditions</t>
  </si>
  <si>
    <t>Main Success Path</t>
  </si>
  <si>
    <t>Expected Output</t>
  </si>
  <si>
    <t>Exceptions</t>
  </si>
  <si>
    <t>Frequency</t>
  </si>
  <si>
    <t>Priority</t>
  </si>
  <si>
    <t>HHAS-SCN-001</t>
  </si>
  <si>
    <t>Review emerging heat risk</t>
  </si>
  <si>
    <t>Epidemiologist / meteorological specialist</t>
  </si>
  <si>
    <t>Forecast or health-risk signal</t>
  </si>
  <si>
    <t>Approved data sources and current risk method available</t>
  </si>
  <si>
    <t>Review forecast, exposure, vulnerability, health pressure and uncertainty; document recommendation</t>
  </si>
  <si>
    <t>Proposed risk assessment</t>
  </si>
  <si>
    <t>Missing data, conflicting forecasts, incomplete local information</t>
  </si>
  <si>
    <t>Event-driven</t>
  </si>
  <si>
    <t>Mandatory</t>
  </si>
  <si>
    <t>HHAS-SCN-002</t>
  </si>
  <si>
    <t>Approve official warning</t>
  </si>
  <si>
    <t>Proposed risk assessment submitted</t>
  </si>
  <si>
    <t>Authority and approval route confirmed</t>
  </si>
  <si>
    <t>Review evidence and recommendation; approve level, geography, period, actions and next review</t>
  </si>
  <si>
    <t>Approved warning record</t>
  </si>
  <si>
    <t>Authority unavailable, evidence insufficient, disagreement</t>
  </si>
  <si>
    <t>HHAS-SCN-003</t>
  </si>
  <si>
    <t>Disseminate role-specific messages</t>
  </si>
  <si>
    <t>Warning approved</t>
  </si>
  <si>
    <t>Message templates, recipient lists and channels available</t>
  </si>
  <si>
    <t>Generate audience variants; approve; publish; record delivery</t>
  </si>
  <si>
    <t>Versioned messages and dissemination log</t>
  </si>
  <si>
    <t>Failed channel, language gap, misinformation</t>
  </si>
  <si>
    <t>Per warning/update</t>
  </si>
  <si>
    <t>HHAS-SCN-004</t>
  </si>
  <si>
    <t>Acknowledge and activate institutional actions</t>
  </si>
  <si>
    <t>Facility or municipal lead</t>
  </si>
  <si>
    <t>Institutional warning received</t>
  </si>
  <si>
    <t>Recipient is registered and action checklist available</t>
  </si>
  <si>
    <t>Acknowledge; activate required actions; report exceptions</t>
  </si>
  <si>
    <t>Acknowledgement and activation record</t>
  </si>
  <si>
    <t>No acknowledgement, insufficient resources, conflicting local instruction</t>
  </si>
  <si>
    <t>High</t>
  </si>
  <si>
    <t>HHAS-SCN-005</t>
  </si>
  <si>
    <t>Update warning after revised forecast</t>
  </si>
  <si>
    <t>Material forecast revision</t>
  </si>
  <si>
    <t>Active warning and new evidence available</t>
  </si>
  <si>
    <t>Reconvene review; reassess; approve updated version; supersede prior warning</t>
  </si>
  <si>
    <t>Updated warning and change summary</t>
  </si>
  <si>
    <t>Revision not material, reviewer unavailable</t>
  </si>
  <si>
    <t>HHAS-SCN-006</t>
  </si>
  <si>
    <t>Escalate after health-service signal</t>
  </si>
  <si>
    <t>District focal point / epidemiologist</t>
  </si>
  <si>
    <t>Increase in emergency or ambulance activity</t>
  </si>
  <si>
    <t>Signal validated sufficiently for review</t>
  </si>
  <si>
    <t>Assess plausibility and context; recommend additional actions; document decision</t>
  </si>
  <si>
    <t>Escalation decision and action update</t>
  </si>
  <si>
    <t>Duplicate records, reporting artefact, unclear causation</t>
  </si>
  <si>
    <t>During event</t>
  </si>
  <si>
    <t>HHAS-SCN-007</t>
  </si>
  <si>
    <t>Cancel or de-escalate warning</t>
  </si>
  <si>
    <t>Risk has reduced or warning period ends</t>
  </si>
  <si>
    <t>Current evidence and local status reviewed</t>
  </si>
  <si>
    <t>Approve de-escalation/cancellation; communicate residual actions and monitoring</t>
  </si>
  <si>
    <t>Cancellation or lower-level warning</t>
  </si>
  <si>
    <t>Residual local risk, delayed data</t>
  </si>
  <si>
    <t>HHAS-SCN-008</t>
  </si>
  <si>
    <t>Conduct post-event review</t>
  </si>
  <si>
    <t>Programme owner / HHAS coordinator</t>
  </si>
  <si>
    <t>Event closed and final data available</t>
  </si>
  <si>
    <t>Final source versions and participation from key actors</t>
  </si>
  <si>
    <t>Review forecast, warning, actions, health impacts, issues and lessons</t>
  </si>
  <si>
    <t>Post-event report and improvement actions</t>
  </si>
  <si>
    <t>Final data delayed, incomplete response records</t>
  </si>
  <si>
    <t>After event</t>
  </si>
  <si>
    <t>HHAS-SCN-009</t>
  </si>
  <si>
    <t>Operate during system outage</t>
  </si>
  <si>
    <t>Primary system or connectivity unavailable</t>
  </si>
  <si>
    <t>Manual fallback procedures and contact lists exist</t>
  </si>
  <si>
    <t>Use controlled email, phone, files or spreadsheets; preserve decisions; reconcile later</t>
  </si>
  <si>
    <t>Continuity warning and reconciliation record</t>
  </si>
  <si>
    <t>Multiple simultaneous outages</t>
  </si>
  <si>
    <t>HHAS-SCN-010</t>
  </si>
  <si>
    <t>Adapt HHAS to a pilot country</t>
  </si>
  <si>
    <t>Country programme coordinator</t>
  </si>
  <si>
    <t>Country selected</t>
  </si>
  <si>
    <t>Governance process initiated</t>
  </si>
  <si>
    <t>Map personas, thresholds, actions, channels, schedules and legal authority; validate through workshop and pilot</t>
  </si>
  <si>
    <t>Country-adapted HHAS package</t>
  </si>
  <si>
    <t>Unresolved mandate, unavailable data, weak capacity</t>
  </si>
  <si>
    <t>Pilot / periodic</t>
  </si>
  <si>
    <t>HHAS-SCN-011</t>
  </si>
  <si>
    <t>Manage cross-border heat event</t>
  </si>
  <si>
    <t>Programme / national coordinators</t>
  </si>
  <si>
    <t>Shared event affects neighbouring countries</t>
  </si>
  <si>
    <t>Cross-border communication and national authorities identified</t>
  </si>
  <si>
    <t>Exchange evidence and status; preserve national decisions; coordinate public messaging where useful</t>
  </si>
  <si>
    <t>Aligned situational awareness with separate national warnings</t>
  </si>
  <si>
    <t>Different thresholds, languages and legal rules</t>
  </si>
  <si>
    <t>Desirable</t>
  </si>
  <si>
    <t>HHAS-SCN-012</t>
  </si>
  <si>
    <t>Review AI-assisted warning draft</t>
  </si>
  <si>
    <t>AI-generated draft available</t>
  </si>
  <si>
    <t>AI use case approved and source warning final</t>
  </si>
  <si>
    <t>Verify facts, numbers, uncertainty, causal language and audience suitability; edit or reject</t>
  </si>
  <si>
    <t>Human-approved message</t>
  </si>
  <si>
    <t>Fabrication, unsafe advice, privacy leakage</t>
  </si>
  <si>
    <t>As applicable</t>
  </si>
  <si>
    <t>Optional</t>
  </si>
  <si>
    <t>HHAS End-to-End Workflow Catalogue</t>
  </si>
  <si>
    <t>Workflow ID</t>
  </si>
  <si>
    <t>Workflow</t>
  </si>
  <si>
    <t>Start Actor</t>
  </si>
  <si>
    <t>Key Stages</t>
  </si>
  <si>
    <t>Decision Points</t>
  </si>
  <si>
    <t>Primary Output</t>
  </si>
  <si>
    <t>Dependencies</t>
  </si>
  <si>
    <t>Exception / Fallback</t>
  </si>
  <si>
    <t>End State</t>
  </si>
  <si>
    <t>Owner</t>
  </si>
  <si>
    <t>HHAS-WFL-001</t>
  </si>
  <si>
    <t>Seasonal preparedness planning</t>
  </si>
  <si>
    <t>Start of heat season / review date</t>
  </si>
  <si>
    <t>Review plan; confirm actors; update contacts, thresholds, actions, templates and training</t>
  </si>
  <si>
    <t>Plan approved? Gaps accepted?</t>
  </si>
  <si>
    <t>Approved seasonal readiness plan</t>
  </si>
  <si>
    <t>Governance, country configuration, resources</t>
  </si>
  <si>
    <t>Interim manual plan with explicit gaps</t>
  </si>
  <si>
    <t>Ready for monitoring</t>
  </si>
  <si>
    <t>HHAS-WFL-002</t>
  </si>
  <si>
    <t>Routine hazard and health monitoring</t>
  </si>
  <si>
    <t>Scheduled monitoring cycle</t>
  </si>
  <si>
    <t>Meteorological and public-health analysts</t>
  </si>
  <si>
    <t>Review forecasts, observations, vulnerability and health indicators; record status</t>
  </si>
  <si>
    <t>Signal requires assessment?</t>
  </si>
  <si>
    <t>Current monitoring status</t>
  </si>
  <si>
    <t>CHUD data and source schedule</t>
  </si>
  <si>
    <t>Manual source review</t>
  </si>
  <si>
    <t>No signal or assessment initiated</t>
  </si>
  <si>
    <t>HHAS-WFL-003</t>
  </si>
  <si>
    <t>Heat-health risk assessment</t>
  </si>
  <si>
    <t>Material signal detected</t>
  </si>
  <si>
    <t>Review hazard, duration, season, exposure, vulnerability, service pressure and uncertainty</t>
  </si>
  <si>
    <t>Proposed level and geography?</t>
  </si>
  <si>
    <t>Current integrated dataset and method</t>
  </si>
  <si>
    <t>Expert judgement with limitation record</t>
  </si>
  <si>
    <t>Submitted for approval</t>
  </si>
  <si>
    <t>HHAS-WFL-004</t>
  </si>
  <si>
    <t>Warning approval</t>
  </si>
  <si>
    <t>Risk assessment submitted</t>
  </si>
  <si>
    <t>Review evidence, recommendation, legal mandate, area, period, actions and next review</t>
  </si>
  <si>
    <t>Approve, amend, defer or reject?</t>
  </si>
  <si>
    <t>Approved or rejected warning decision</t>
  </si>
  <si>
    <t>Authorised decision route</t>
  </si>
  <si>
    <t>Alternate authorised approver or hold</t>
  </si>
  <si>
    <t>Decision recorded</t>
  </si>
  <si>
    <t>HHAS-WFL-005</t>
  </si>
  <si>
    <t>Warning generation and dissemination</t>
  </si>
  <si>
    <t>Communication lead</t>
  </si>
  <si>
    <t>Generate message; quality check; create variants; publish; log recipients and channels</t>
  </si>
  <si>
    <t>All mandatory fields complete?</t>
  </si>
  <si>
    <t>Versioned warning and messages</t>
  </si>
  <si>
    <t>Templates, contact lists, channels</t>
  </si>
  <si>
    <t>Manual email/phone/media dissemination</t>
  </si>
  <si>
    <t>Warning distributed</t>
  </si>
  <si>
    <t>HHAS-WFL-006</t>
  </si>
  <si>
    <t>Acknowledgement and action activation</t>
  </si>
  <si>
    <t>Institutional recipient</t>
  </si>
  <si>
    <t>Acknowledge; review action list; assign tasks; report gaps</t>
  </si>
  <si>
    <t>Can actions be implemented? Escalation needed?</t>
  </si>
  <si>
    <t>Activation and exception record</t>
  </si>
  <si>
    <t>Recipient register and action protocols</t>
  </si>
  <si>
    <t>Manual contact and escalation</t>
  </si>
  <si>
    <t>Actions active</t>
  </si>
  <si>
    <t>District / institutional lead</t>
  </si>
  <si>
    <t>HHAS-WFL-007</t>
  </si>
  <si>
    <t>Active-event monitoring</t>
  </si>
  <si>
    <t>Warning active</t>
  </si>
  <si>
    <t>Collect forecast revisions, observations, health signals, service pressure, acknowledgements and issues</t>
  </si>
  <si>
    <t>Update or escalation required?</t>
  </si>
  <si>
    <t>Current event status</t>
  </si>
  <si>
    <t>Monitoring schedule, data feeds, local reports</t>
  </si>
  <si>
    <t>Manual status calls and files</t>
  </si>
  <si>
    <t>Continue / update / de-escalate</t>
  </si>
  <si>
    <t>HHAS-WFL-008</t>
  </si>
  <si>
    <t>Warning update or extension</t>
  </si>
  <si>
    <t>Material new evidence</t>
  </si>
  <si>
    <t>Reassess risk; approve new version; document change; redistribute; supersede prior version</t>
  </si>
  <si>
    <t>Level, area or period changed?</t>
  </si>
  <si>
    <t>Updated warning</t>
  </si>
  <si>
    <t>Active warning and new evidence</t>
  </si>
  <si>
    <t>Hold pending review; issue urgent interim message if authorised</t>
  </si>
  <si>
    <t>New current version</t>
  </si>
  <si>
    <t>HHAS-WFL-009</t>
  </si>
  <si>
    <t>Health-signal investigation</t>
  </si>
  <si>
    <t>Unusual morbidity, mortality or service signal</t>
  </si>
  <si>
    <t>Epidemiologist</t>
  </si>
  <si>
    <t>Validate data; check completeness, duplicates, definitions, timing and geography; assess plausibility</t>
  </si>
  <si>
    <t>Signal confirmed, plausible, artefactual or uncertain?</t>
  </si>
  <si>
    <t>Reviewed signal classification</t>
  </si>
  <si>
    <t>CHUD data and subject-matter expertise</t>
  </si>
  <si>
    <t>Continue monitoring with limitation</t>
  </si>
  <si>
    <t>Signal status recorded</t>
  </si>
  <si>
    <t>HHAS-WFL-010</t>
  </si>
  <si>
    <t>De-escalation and cancellation</t>
  </si>
  <si>
    <t>Risk reduces / period ends</t>
  </si>
  <si>
    <t>Review evidence and residual risks; approve; communicate continued actions; archive</t>
  </si>
  <si>
    <t>Cancel, lower level or extend?</t>
  </si>
  <si>
    <t>Cancellation or de-escalation record</t>
  </si>
  <si>
    <t>Current evidence and operational reports</t>
  </si>
  <si>
    <t>Maintain warning until decision possible</t>
  </si>
  <si>
    <t>Warning closed or lowered</t>
  </si>
  <si>
    <t>HHAS-WFL-011</t>
  </si>
  <si>
    <t>Post-event evaluation</t>
  </si>
  <si>
    <t>Event closed</t>
  </si>
  <si>
    <t>Finalise data; review forecast, warning, actions, outcomes, issues and feedback; agree changes</t>
  </si>
  <si>
    <t>What requires correction or improvement?</t>
  </si>
  <si>
    <t>Post-event report and actions</t>
  </si>
  <si>
    <t>Final data, participation, version history</t>
  </si>
  <si>
    <t>Interim review pending final data</t>
  </si>
  <si>
    <t>Lessons incorporated</t>
  </si>
  <si>
    <t>HHAS-WFL-012</t>
  </si>
  <si>
    <t>Country groundtruthing</t>
  </si>
  <si>
    <t>Pilot country selected</t>
  </si>
  <si>
    <t>Country coordinator</t>
  </si>
  <si>
    <t>Map current system; validate actors, scenarios, workflows, data, logic, actions, requirements and roadmap</t>
  </si>
  <si>
    <t>Adopt, adapt, defer or reject?</t>
  </si>
  <si>
    <t>Country HHAS package</t>
  </si>
  <si>
    <t>Stakeholder participation and evidence</t>
  </si>
  <si>
    <t>Record gaps and interim arrangements</t>
  </si>
  <si>
    <t>Country version approved</t>
  </si>
  <si>
    <t>Country lead</t>
  </si>
  <si>
    <t>HHAS Workflow Steps, Decisions and Exceptions</t>
  </si>
  <si>
    <t>Step ID</t>
  </si>
  <si>
    <t>Sequence</t>
  </si>
  <si>
    <t>Step</t>
  </si>
  <si>
    <t>Responsible Actor</t>
  </si>
  <si>
    <t>Input</t>
  </si>
  <si>
    <t>Action</t>
  </si>
  <si>
    <t>Output</t>
  </si>
  <si>
    <t>Decision / Rule</t>
  </si>
  <si>
    <t>Exception</t>
  </si>
  <si>
    <t>Timing</t>
  </si>
  <si>
    <t>Evidence / Log</t>
  </si>
  <si>
    <t>HHAS-STP-001</t>
  </si>
  <si>
    <t>Retrieve current integrated evidence</t>
  </si>
  <si>
    <t>Latest approved CHUD dataset</t>
  </si>
  <si>
    <t>Confirm version, quality, limitations and cut-off</t>
  </si>
  <si>
    <t>Evidence package</t>
  </si>
  <si>
    <t>Use only approved or explicitly provisional data</t>
  </si>
  <si>
    <t>Dataset unavailable: activate approved fallback or hold</t>
  </si>
  <si>
    <t>At assessment start</t>
  </si>
  <si>
    <t>Dataset version and retrieval log</t>
  </si>
  <si>
    <t>HHAS-STP-002</t>
  </si>
  <si>
    <t>Review meteorological hazard</t>
  </si>
  <si>
    <t>Forecast and observations</t>
  </si>
  <si>
    <t>Assess intensity, duration, night-time conditions, uncertainty and revisions</t>
  </si>
  <si>
    <t>Hazard assessment</t>
  </si>
  <si>
    <t>Do not rely on a single value without approved method</t>
  </si>
  <si>
    <t>Conflicting products: preserve conflict and escalate</t>
  </si>
  <si>
    <t>Within assessment window</t>
  </si>
  <si>
    <t>Forecast version and expert note</t>
  </si>
  <si>
    <t>HHAS-STP-003</t>
  </si>
  <si>
    <t>Review exposure and vulnerability</t>
  </si>
  <si>
    <t>Public-health analyst</t>
  </si>
  <si>
    <t>Population and vulnerability information</t>
  </si>
  <si>
    <t>Assess affected population, vulnerable settings and geographic variation</t>
  </si>
  <si>
    <t>Exposure/vulnerability summary</t>
  </si>
  <si>
    <t>Use current approved geography and data</t>
  </si>
  <si>
    <t>Insufficient resolution: state limitation</t>
  </si>
  <si>
    <t>Source references</t>
  </si>
  <si>
    <t>HHAS-STP-004</t>
  </si>
  <si>
    <t>Review service and health signals</t>
  </si>
  <si>
    <t>Emergency, ambulance, facility and surveillance data</t>
  </si>
  <si>
    <t>Assess current pressure, unusual patterns and completeness</t>
  </si>
  <si>
    <t>Health-system context</t>
  </si>
  <si>
    <t>Signal does not equal causation</t>
  </si>
  <si>
    <t>Incomplete data: classify as provisional</t>
  </si>
  <si>
    <t>Indicator and quality status</t>
  </si>
  <si>
    <t>HHAS-STP-005</t>
  </si>
  <si>
    <t>Propose risk status</t>
  </si>
  <si>
    <t>Review team</t>
  </si>
  <si>
    <t>Combined evidence</t>
  </si>
  <si>
    <t>Apply approved matrix and expert judgement</t>
  </si>
  <si>
    <t>Proposed warning level, area and period</t>
  </si>
  <si>
    <t>Automated output remains proposed</t>
  </si>
  <si>
    <t>Disagreement: document views and escalate</t>
  </si>
  <si>
    <t>Before approval deadline</t>
  </si>
  <si>
    <t>Risk assessment record</t>
  </si>
  <si>
    <t>HHAS-STP-006</t>
  </si>
  <si>
    <t>Check approval authority</t>
  </si>
  <si>
    <t>Proposed warning</t>
  </si>
  <si>
    <t>Confirm authorised decision-maker and quorum</t>
  </si>
  <si>
    <t>Approval route confirmed</t>
  </si>
  <si>
    <t>No official warning without authorised approval</t>
  </si>
  <si>
    <t>Use designated alternate where permitted</t>
  </si>
  <si>
    <t>Immediately</t>
  </si>
  <si>
    <t>Authority check</t>
  </si>
  <si>
    <t>HHAS-STP-007</t>
  </si>
  <si>
    <t>Approve warning parameters</t>
  </si>
  <si>
    <t>Risk assessment and recommendation</t>
  </si>
  <si>
    <t>Approve or amend level, geography, period, actions, uncertainty and next review</t>
  </si>
  <si>
    <t>Warning decision</t>
  </si>
  <si>
    <t>Record rationale and limitations</t>
  </si>
  <si>
    <t>Insufficient evidence: defer or reject</t>
  </si>
  <si>
    <t>Within service expectation</t>
  </si>
  <si>
    <t>Signed decision record</t>
  </si>
  <si>
    <t>HHAS-STP-008</t>
  </si>
  <si>
    <t>Generate warning record</t>
  </si>
  <si>
    <t>Approved decision</t>
  </si>
  <si>
    <t>Populate required fields and message variants</t>
  </si>
  <si>
    <t>Draft warning package</t>
  </si>
  <si>
    <t>Use approved source decision only</t>
  </si>
  <si>
    <t>Missing mandatory fields: block release</t>
  </si>
  <si>
    <t>Immediately after approval</t>
  </si>
  <si>
    <t>Warning version</t>
  </si>
  <si>
    <t>HHAS-STP-009</t>
  </si>
  <si>
    <t>Quality review messages</t>
  </si>
  <si>
    <t>Communication and technical reviewers</t>
  </si>
  <si>
    <t>Draft package</t>
  </si>
  <si>
    <t>Check accuracy, accessibility, language, actions, timing and uncertainty</t>
  </si>
  <si>
    <t>Approved messages</t>
  </si>
  <si>
    <t>Avoid unsupported certainty and causal claims</t>
  </si>
  <si>
    <t>Correction required: return to drafting</t>
  </si>
  <si>
    <t>Before publication</t>
  </si>
  <si>
    <t>Review checklist</t>
  </si>
  <si>
    <t>HHAS-STP-010</t>
  </si>
  <si>
    <t>Disseminate and log</t>
  </si>
  <si>
    <t>Communication operations</t>
  </si>
  <si>
    <t>Approved messages and recipient lists</t>
  </si>
  <si>
    <t>Publish through authorised channels and record outcome</t>
  </si>
  <si>
    <t>Dissemination log</t>
  </si>
  <si>
    <t>Preserve message version by channel</t>
  </si>
  <si>
    <t>Channel failure: activate alternate route</t>
  </si>
  <si>
    <t>At effective release time</t>
  </si>
  <si>
    <t>Delivery log</t>
  </si>
  <si>
    <t>HHAS-STP-011</t>
  </si>
  <si>
    <t>Acknowledge receipt</t>
  </si>
  <si>
    <t>Warning message</t>
  </si>
  <si>
    <t>Confirm receipt and responsible local lead</t>
  </si>
  <si>
    <t>Acknowledgement</t>
  </si>
  <si>
    <t>Required only for defined institutional recipients</t>
  </si>
  <si>
    <t>No acknowledgement: escalate after configured interval</t>
  </si>
  <si>
    <t>Per configured SLA</t>
  </si>
  <si>
    <t>Acknowledgement record</t>
  </si>
  <si>
    <t>HHAS-STP-012</t>
  </si>
  <si>
    <t>Assess material change</t>
  </si>
  <si>
    <t>Revised evidence</t>
  </si>
  <si>
    <t>Determine whether warning level, area, period, actions or uncertainty change</t>
  </si>
  <si>
    <t>Change recommendation</t>
  </si>
  <si>
    <t>Not every source revision requires a public update</t>
  </si>
  <si>
    <t>Unclear impact: continue monitoring and record limitation</t>
  </si>
  <si>
    <t>At each review</t>
  </si>
  <si>
    <t>Review note</t>
  </si>
  <si>
    <t>HHAS Core Data Dictionary</t>
  </si>
  <si>
    <t>Data Element ID</t>
  </si>
  <si>
    <t>Domain</t>
  </si>
  <si>
    <t>Element Name</t>
  </si>
  <si>
    <t>Definition</t>
  </si>
  <si>
    <t>Data Type</t>
  </si>
  <si>
    <t>Format / Unit</t>
  </si>
  <si>
    <t>Permitted Values</t>
  </si>
  <si>
    <t>Source / Owner</t>
  </si>
  <si>
    <t>Sensitivity</t>
  </si>
  <si>
    <t>Used In</t>
  </si>
  <si>
    <t>Country Adaptation</t>
  </si>
  <si>
    <t>HHAS-DAT-001</t>
  </si>
  <si>
    <t>Warning</t>
  </si>
  <si>
    <t>Warning ID</t>
  </si>
  <si>
    <t>Persistent identifier for a warning across its lifecycle.</t>
  </si>
  <si>
    <t>Text</t>
  </si>
  <si>
    <t>Controlled identifier</t>
  </si>
  <si>
    <t>Yes</t>
  </si>
  <si>
    <t>HHAS authority</t>
  </si>
  <si>
    <t>Internal</t>
  </si>
  <si>
    <t>All warning workflows</t>
  </si>
  <si>
    <t>Identifier convention</t>
  </si>
  <si>
    <t>HHAS-DAT-002</t>
  </si>
  <si>
    <t>Version of the warning record or message.</t>
  </si>
  <si>
    <t>Semantic or sequential version</t>
  </si>
  <si>
    <t>Public / internal</t>
  </si>
  <si>
    <t>Update, correction, cancellation</t>
  </si>
  <si>
    <t>Version convention</t>
  </si>
  <si>
    <t>HHAS-DAT-003</t>
  </si>
  <si>
    <t>Warning status</t>
  </si>
  <si>
    <t>Current lifecycle state of the warning.</t>
  </si>
  <si>
    <t>Code</t>
  </si>
  <si>
    <t>Draft; pending approval; active; updated; superseded; cancelled; expired; archived</t>
  </si>
  <si>
    <t>Value set</t>
  </si>
  <si>
    <t>HHAS-DAT-004</t>
  </si>
  <si>
    <t>Risk</t>
  </si>
  <si>
    <t>Risk level</t>
  </si>
  <si>
    <t>Approved country-configured health-risk or warning level.</t>
  </si>
  <si>
    <t>Country-defined levels</t>
  </si>
  <si>
    <t>Public</t>
  </si>
  <si>
    <t>Assessment, dissemination, actions</t>
  </si>
  <si>
    <t>Warning-level configuration</t>
  </si>
  <si>
    <t>HHAS-DAT-005</t>
  </si>
  <si>
    <t>Geography</t>
  </si>
  <si>
    <t>Affected area ID</t>
  </si>
  <si>
    <t>Authoritative identifier for the affected geography.</t>
  </si>
  <si>
    <t>National geographic code</t>
  </si>
  <si>
    <t>Geographic authority</t>
  </si>
  <si>
    <t>Assessment and warning</t>
  </si>
  <si>
    <t>Geographic hierarchy</t>
  </si>
  <si>
    <t>HHAS-DAT-006</t>
  </si>
  <si>
    <t>Time</t>
  </si>
  <si>
    <t>Effective start</t>
  </si>
  <si>
    <t>Date and time when the warning becomes effective.</t>
  </si>
  <si>
    <t>Datetime</t>
  </si>
  <si>
    <t>ISO-compatible with timezone</t>
  </si>
  <si>
    <t>Dissemination, monitoring</t>
  </si>
  <si>
    <t>Timezone and format</t>
  </si>
  <si>
    <t>HHAS-DAT-007</t>
  </si>
  <si>
    <t>Effective end</t>
  </si>
  <si>
    <t>Expected end or expiry of the warning.</t>
  </si>
  <si>
    <t>Monitoring and cancellation</t>
  </si>
  <si>
    <t>HHAS-DAT-008</t>
  </si>
  <si>
    <t>Next review time</t>
  </si>
  <si>
    <t>Scheduled time for reassessment.</t>
  </si>
  <si>
    <t>Internal / public as needed</t>
  </si>
  <si>
    <t>Monitoring</t>
  </si>
  <si>
    <t>Review cadence</t>
  </si>
  <si>
    <t>HHAS-DAT-009</t>
  </si>
  <si>
    <t>Hazard</t>
  </si>
  <si>
    <t>Forecast issue time</t>
  </si>
  <si>
    <t>Time at which the forecast product was issued.</t>
  </si>
  <si>
    <t>With timezone</t>
  </si>
  <si>
    <t>Meteorological service</t>
  </si>
  <si>
    <t>Assessment and update</t>
  </si>
  <si>
    <t>Source-specific</t>
  </si>
  <si>
    <t>HHAS-DAT-010</t>
  </si>
  <si>
    <t>Forecast valid period</t>
  </si>
  <si>
    <t>Period for which forecast conditions apply.</t>
  </si>
  <si>
    <t>Period</t>
  </si>
  <si>
    <t>Start/end datetime</t>
  </si>
  <si>
    <t>Assessment</t>
  </si>
  <si>
    <t>HHAS-DAT-011</t>
  </si>
  <si>
    <t>Forecast uncertainty</t>
  </si>
  <si>
    <t>Quantitative or qualitative uncertainty associated with forecast.</t>
  </si>
  <si>
    <t>Text / number</t>
  </si>
  <si>
    <t>Source-defined</t>
  </si>
  <si>
    <t>Conditional</t>
  </si>
  <si>
    <t>Internal / public summary</t>
  </si>
  <si>
    <t>Assessment and communication</t>
  </si>
  <si>
    <t>Method and display</t>
  </si>
  <si>
    <t>HHAS-DAT-012</t>
  </si>
  <si>
    <t>Expected health impact</t>
  </si>
  <si>
    <t>Structured description of likely health consequences.</t>
  </si>
  <si>
    <t>Text / code</t>
  </si>
  <si>
    <t>Country-defined categories</t>
  </si>
  <si>
    <t>Warning content and action selection</t>
  </si>
  <si>
    <t>Terminology</t>
  </si>
  <si>
    <t>HHAS-DAT-013</t>
  </si>
  <si>
    <t>Populations requiring attention</t>
  </si>
  <si>
    <t>Population groups or settings expected to require additional protection.</t>
  </si>
  <si>
    <t>Coded list</t>
  </si>
  <si>
    <t>Country value set</t>
  </si>
  <si>
    <t>Warning messages and actions</t>
  </si>
  <si>
    <t>HHAS-DAT-014</t>
  </si>
  <si>
    <t>Operations</t>
  </si>
  <si>
    <t>Service pressure status</t>
  </si>
  <si>
    <t>Current pressure on emergency, ambulance or facility services.</t>
  </si>
  <si>
    <t>Code / number</t>
  </si>
  <si>
    <t>Country-defined</t>
  </si>
  <si>
    <t>Health service owner</t>
  </si>
  <si>
    <t>Restricted / internal</t>
  </si>
  <si>
    <t>Risk assessment and escalation</t>
  </si>
  <si>
    <t>Indicator definition</t>
  </si>
  <si>
    <t>HHAS-DAT-015</t>
  </si>
  <si>
    <t>Institutional action ID</t>
  </si>
  <si>
    <t>Identifier for a predefined action linked to warning status or context.</t>
  </si>
  <si>
    <t>Activation and monitoring</t>
  </si>
  <si>
    <t>Action catalogue</t>
  </si>
  <si>
    <t>HHAS-DAT-016</t>
  </si>
  <si>
    <t>Dissemination</t>
  </si>
  <si>
    <t>Message audience</t>
  </si>
  <si>
    <t>Audience for a warning message variant.</t>
  </si>
  <si>
    <t>Public; health facilities; municipalities; care services; schools; employers; media</t>
  </si>
  <si>
    <t>Message generation</t>
  </si>
  <si>
    <t>Country audience set</t>
  </si>
  <si>
    <t>HHAS-DAT-017</t>
  </si>
  <si>
    <t>Channel</t>
  </si>
  <si>
    <t>Channel used to distribute a warning or update.</t>
  </si>
  <si>
    <t>Website; SMS; app; email; media; social media; CAP feed; phone</t>
  </si>
  <si>
    <t>Communication authority</t>
  </si>
  <si>
    <t>Available channels</t>
  </si>
  <si>
    <t>HHAS-DAT-018</t>
  </si>
  <si>
    <t>Delivery status</t>
  </si>
  <si>
    <t>Outcome of a dissemination attempt.</t>
  </si>
  <si>
    <t>Sent; delivered; failed; acknowledged; unknown</t>
  </si>
  <si>
    <t>Dissemination monitoring</t>
  </si>
  <si>
    <t>Channel-specific</t>
  </si>
  <si>
    <t>HHAS-DAT-019</t>
  </si>
  <si>
    <t>Acknowledgement time</t>
  </si>
  <si>
    <t>Time an institutional recipient confirmed receipt.</t>
  </si>
  <si>
    <t>Recipient institution</t>
  </si>
  <si>
    <t>Activation monitoring</t>
  </si>
  <si>
    <t>Acknowledgement rules</t>
  </si>
  <si>
    <t>HHAS-DAT-020</t>
  </si>
  <si>
    <t>Governance</t>
  </si>
  <si>
    <t>Decision rationale</t>
  </si>
  <si>
    <t>Evidence-based explanation for approval, update, rejection or cancellation.</t>
  </si>
  <si>
    <t>Internal / summary public</t>
  </si>
  <si>
    <t>Approval and audit</t>
  </si>
  <si>
    <t>Country template</t>
  </si>
  <si>
    <t>HHAS-DAT-021</t>
  </si>
  <si>
    <t>Data quality limitation</t>
  </si>
  <si>
    <t>Known evidence limitation affecting the assessment or warning.</t>
  </si>
  <si>
    <t>Assessment, communication</t>
  </si>
  <si>
    <t>HHAS-DAT-022</t>
  </si>
  <si>
    <t>Evaluation</t>
  </si>
  <si>
    <t>Post-event finding</t>
  </si>
  <si>
    <t>Finding arising from forecast, warning, response or outcome evaluation.</t>
  </si>
  <si>
    <t>Internal / published summary</t>
  </si>
  <si>
    <t>Post-event review</t>
  </si>
  <si>
    <t>Evaluation method</t>
  </si>
  <si>
    <t>HHAS Standards and Interoperability Mapping</t>
  </si>
  <si>
    <t>Mapping ID</t>
  </si>
  <si>
    <t>HHAS Concept</t>
  </si>
  <si>
    <t>Potential Standard / Specification</t>
  </si>
  <si>
    <t>Version / Profile</t>
  </si>
  <si>
    <t>Mapped Element</t>
  </si>
  <si>
    <t>Mapping Type</t>
  </si>
  <si>
    <t>National Extension Needed</t>
  </si>
  <si>
    <t>Validation Method</t>
  </si>
  <si>
    <t>Notes</t>
  </si>
  <si>
    <t>Source URL</t>
  </si>
  <si>
    <t>HHAS-STD-001</t>
  </si>
  <si>
    <t>Common Alerting Protocol (CAP)</t>
  </si>
  <si>
    <t>Applicable national / OASIS profile</t>
  </si>
  <si>
    <t>Identifier, sender, sent time, status, message type, scope, info, area</t>
  </si>
  <si>
    <t>Proposed</t>
  </si>
  <si>
    <t>Possibly</t>
  </si>
  <si>
    <t>Profile and message validation</t>
  </si>
  <si>
    <t>Use only where nationally adopted; preserve health-specific actions.</t>
  </si>
  <si>
    <t>HHAS-STD-002</t>
  </si>
  <si>
    <t>Organisation</t>
  </si>
  <si>
    <t>HL7 FHIR</t>
  </si>
  <si>
    <t>Applicable release and national profile</t>
  </si>
  <si>
    <t>Organization</t>
  </si>
  <si>
    <t>Profile review and conformance test</t>
  </si>
  <si>
    <t>Relevant for organisational references where FHIR exchange is appropriate.</t>
  </si>
  <si>
    <t>HHAS-STD-003</t>
  </si>
  <si>
    <t>Location / facility</t>
  </si>
  <si>
    <t>HL7 FHIR or national registry</t>
  </si>
  <si>
    <t>Applicable release/profile</t>
  </si>
  <si>
    <t>Location / HealthcareService</t>
  </si>
  <si>
    <t>Identifier and profile validation</t>
  </si>
  <si>
    <t>Do not force meteorological geographies into inappropriate health structures.</t>
  </si>
  <si>
    <t>HHAS-STD-004</t>
  </si>
  <si>
    <t>Task or action assignment</t>
  </si>
  <si>
    <t>Task</t>
  </si>
  <si>
    <t>Likely</t>
  </si>
  <si>
    <t>Workflow and profile review</t>
  </si>
  <si>
    <t>Could represent institutional action assignment in some implementations.</t>
  </si>
  <si>
    <t>HHAS-STD-005</t>
  </si>
  <si>
    <t>Communication record</t>
  </si>
  <si>
    <t>Communication</t>
  </si>
  <si>
    <t>Profile review</t>
  </si>
  <si>
    <t>May support health-sector messages, not necessarily public alerts.</t>
  </si>
  <si>
    <t>HHAS-STD-006</t>
  </si>
  <si>
    <t>Provenance</t>
  </si>
  <si>
    <t>HL7 FHIR / national audit model</t>
  </si>
  <si>
    <t>Traceability review</t>
  </si>
  <si>
    <t>Use where FHIR-based exchange is selected.</t>
  </si>
  <si>
    <t>HHAS-STD-007</t>
  </si>
  <si>
    <t>Audit event</t>
  </si>
  <si>
    <t>HL7 FHIR / security audit standard</t>
  </si>
  <si>
    <t>AuditEvent</t>
  </si>
  <si>
    <t>Security and audit testing</t>
  </si>
  <si>
    <t>For approvals, access, publication and correction actions.</t>
  </si>
  <si>
    <t>HHAS-STD-008</t>
  </si>
  <si>
    <t>Geographic area</t>
  </si>
  <si>
    <t>National geographic standards / OGC formats</t>
  </si>
  <si>
    <t>Area code and geometry</t>
  </si>
  <si>
    <t>Partial</t>
  </si>
  <si>
    <t>Crosswalk and geometry validation</t>
  </si>
  <si>
    <t>Authoritative national identifiers take precedence.</t>
  </si>
  <si>
    <t>HHAS-STD-009</t>
  </si>
  <si>
    <t>Units</t>
  </si>
  <si>
    <t>National / international unit terminology</t>
  </si>
  <si>
    <t>Country-approved</t>
  </si>
  <si>
    <t>Temperature, humidity and related measurements</t>
  </si>
  <si>
    <t>Unit and conversion tests</t>
  </si>
  <si>
    <t>Explicit source and target units required.</t>
  </si>
  <si>
    <t>HHAS-STD-010</t>
  </si>
  <si>
    <t>Multilingual terminology</t>
  </si>
  <si>
    <t>Programme controlled glossary</t>
  </si>
  <si>
    <t>Programme version</t>
  </si>
  <si>
    <t>Warning levels, actions, audiences and statuses</t>
  </si>
  <si>
    <t>Programme-defined</t>
  </si>
  <si>
    <t>Linguistic and technical review</t>
  </si>
  <si>
    <t>Controlled translations should not alter legal or operational meaning.</t>
  </si>
  <si>
    <t>HHAS Warning, Decision and Exception Logic</t>
  </si>
  <si>
    <t>Rule ID</t>
  </si>
  <si>
    <t>Rule Category</t>
  </si>
  <si>
    <t>Rule Name</t>
  </si>
  <si>
    <t>IF / Condition</t>
  </si>
  <si>
    <t>THEN / Action</t>
  </si>
  <si>
    <t>ELSE / Exception</t>
  </si>
  <si>
    <t>Inputs</t>
  </si>
  <si>
    <t>Country Configurable</t>
  </si>
  <si>
    <t>Test Case</t>
  </si>
  <si>
    <t>HHAS-RUL-001</t>
  </si>
  <si>
    <t>Risk assessment</t>
  </si>
  <si>
    <t>Use approved evidence version</t>
  </si>
  <si>
    <t>A risk assessment begins</t>
  </si>
  <si>
    <t>Use the latest approved or explicitly provisional dataset and record its version</t>
  </si>
  <si>
    <t>Hold or use approved fallback with visible limitation</t>
  </si>
  <si>
    <t>Dataset version, quality status</t>
  </si>
  <si>
    <t>Critical</t>
  </si>
  <si>
    <t>HHAS-TST-001</t>
  </si>
  <si>
    <t>HHAS-RUL-002</t>
  </si>
  <si>
    <t>Multi-dimensional assessment</t>
  </si>
  <si>
    <t>Hazard evidence is available</t>
  </si>
  <si>
    <t>Assess intensity, duration, night-time conditions, season, exposure, vulnerability, service pressure, health signals and uncertainty</t>
  </si>
  <si>
    <t>Record unavailable dimensions and apply approved limitation rule</t>
  </si>
  <si>
    <t>Hazard and health evidence</t>
  </si>
  <si>
    <t>Proposed risk status</t>
  </si>
  <si>
    <t>HHAS-TST-002</t>
  </si>
  <si>
    <t>HHAS-RUL-003</t>
  </si>
  <si>
    <t>No automatic official warning</t>
  </si>
  <si>
    <t>Automated logic proposes a risk status</t>
  </si>
  <si>
    <t>Route the proposal to authorised expert review</t>
  </si>
  <si>
    <t>Do not publish an official warning</t>
  </si>
  <si>
    <t>Proposed status</t>
  </si>
  <si>
    <t>Review task</t>
  </si>
  <si>
    <t>No</t>
  </si>
  <si>
    <t>HHAS-TST-003</t>
  </si>
  <si>
    <t>HHAS-RUL-004</t>
  </si>
  <si>
    <t>Approval</t>
  </si>
  <si>
    <t>A warning decision is requested</t>
  </si>
  <si>
    <t>Confirm the decision-maker is authorised for the applicable jurisdiction</t>
  </si>
  <si>
    <t>Use approved alternate or hold</t>
  </si>
  <si>
    <t>Role, jurisdiction, delegation</t>
  </si>
  <si>
    <t>Authority result</t>
  </si>
  <si>
    <t>HHAS-TST-004</t>
  </si>
  <si>
    <t>HHAS-RUL-005</t>
  </si>
  <si>
    <t>Mandatory warning fields</t>
  </si>
  <si>
    <t>Release is requested</t>
  </si>
  <si>
    <t>Require identifier, version, level, area, effective period, impacts, actions, uncertainty, issuer and next review</t>
  </si>
  <si>
    <t>Block release and return for correction</t>
  </si>
  <si>
    <t>Warning fields</t>
  </si>
  <si>
    <t>Release eligibility</t>
  </si>
  <si>
    <t>HHAS-TST-005</t>
  </si>
  <si>
    <t>HHAS-RUL-006</t>
  </si>
  <si>
    <t>Audience-specific actions</t>
  </si>
  <si>
    <t>A warning is approved</t>
  </si>
  <si>
    <t>Generate only message variants and action lists approved for the audience and warning context</t>
  </si>
  <si>
    <t>Escalate missing or conflicting action configuration</t>
  </si>
  <si>
    <t>Audience, level, context</t>
  </si>
  <si>
    <t>Message/action package</t>
  </si>
  <si>
    <t>HHAS-TST-006</t>
  </si>
  <si>
    <t>HHAS-RUL-007</t>
  </si>
  <si>
    <t>Failed channel fallback</t>
  </si>
  <si>
    <t>A mandatory channel fails</t>
  </si>
  <si>
    <t>Use the approved alternate route and record the failure</t>
  </si>
  <si>
    <t>Escalate if no alternative is available</t>
  </si>
  <si>
    <t>Channel result, recipient class</t>
  </si>
  <si>
    <t>Fallback delivery</t>
  </si>
  <si>
    <t>HHAS-TST-007</t>
  </si>
  <si>
    <t>HHAS-RUL-008</t>
  </si>
  <si>
    <t>Material revision review</t>
  </si>
  <si>
    <t>A forecast or health dataset is revised</t>
  </si>
  <si>
    <t>Assess whether the warning level, area, period, actions or uncertainty are affected</t>
  </si>
  <si>
    <t>Retain active warning and document non-material change</t>
  </si>
  <si>
    <t>Old/new evidence</t>
  </si>
  <si>
    <t>HHAS-TST-008</t>
  </si>
  <si>
    <t>HHAS-RUL-009</t>
  </si>
  <si>
    <t>Signal review</t>
  </si>
  <si>
    <t>A health or service anomaly is detected</t>
  </si>
  <si>
    <t>Validate completeness, duplicates, definitions, timing and geography before interpretation</t>
  </si>
  <si>
    <t>Classify as uncertain or artefactual if evidence is insufficient</t>
  </si>
  <si>
    <t>Signal and quality evidence</t>
  </si>
  <si>
    <t>Reviewed signal status</t>
  </si>
  <si>
    <t>HHAS-TST-009</t>
  </si>
  <si>
    <t>HHAS-RUL-010</t>
  </si>
  <si>
    <t>Lifecycle</t>
  </si>
  <si>
    <t>Supersede prior version</t>
  </si>
  <si>
    <t>An updated warning is approved</t>
  </si>
  <si>
    <t>Create a new version and mark the prior version superseded</t>
  </si>
  <si>
    <t>Prevent two current versions for the same scope</t>
  </si>
  <si>
    <t>Warning versions</t>
  </si>
  <si>
    <t>Single current warning</t>
  </si>
  <si>
    <t>HHAS-TST-010</t>
  </si>
  <si>
    <t>HHAS-RUL-011</t>
  </si>
  <si>
    <t>Cancellation decision</t>
  </si>
  <si>
    <t>Observed and forecast risk falls below the approved continuation condition</t>
  </si>
  <si>
    <t>Review residual risk and approve cancellation or de-escalation</t>
  </si>
  <si>
    <t>Extend or retain current warning</t>
  </si>
  <si>
    <t>Current evidence and local status</t>
  </si>
  <si>
    <t>Cancellation/de-escalation decision</t>
  </si>
  <si>
    <t>HHAS-TST-011</t>
  </si>
  <si>
    <t>HHAS-RUL-012</t>
  </si>
  <si>
    <t>No unsupported causal claim</t>
  </si>
  <si>
    <t>A message includes health impacts</t>
  </si>
  <si>
    <t>Use evidence-appropriate language and avoid attributing all observed outcomes to heat without valid analysis</t>
  </si>
  <si>
    <t>Return text for correction</t>
  </si>
  <si>
    <t>Message text and evidence</t>
  </si>
  <si>
    <t>Approved wording</t>
  </si>
  <si>
    <t>Technical reviewer</t>
  </si>
  <si>
    <t>HHAS-TST-012</t>
  </si>
  <si>
    <t>HHAS Scheduling and Lifecycle Register</t>
  </si>
  <si>
    <t>Schedule ID</t>
  </si>
  <si>
    <t>Activity / Event</t>
  </si>
  <si>
    <t>Trigger Type</t>
  </si>
  <si>
    <t>Frequency / Timing</t>
  </si>
  <si>
    <t>Expected Completion</t>
  </si>
  <si>
    <t>Delay Tolerance</t>
  </si>
  <si>
    <t>Retry / Escalation</t>
  </si>
  <si>
    <t>Fallback</t>
  </si>
  <si>
    <t>Country Configuration</t>
  </si>
  <si>
    <t>HHAS-SCH-001</t>
  </si>
  <si>
    <t>Seasonal readiness review</t>
  </si>
  <si>
    <t>Fixed / seasonal</t>
  </si>
  <si>
    <t>Before the nationally defined heat season</t>
  </si>
  <si>
    <t>Prior evaluation, current plan, contact lists, resources</t>
  </si>
  <si>
    <t>Before monitoring season begins</t>
  </si>
  <si>
    <t>Escalate unresolved mandatory gaps</t>
  </si>
  <si>
    <t>Interim manual readiness plan</t>
  </si>
  <si>
    <t>Season dates and review deadline</t>
  </si>
  <si>
    <t>HHAS-SCH-002</t>
  </si>
  <si>
    <t>Routine heat-risk monitoring</t>
  </si>
  <si>
    <t>Fixed schedule</t>
  </si>
  <si>
    <t>Country-defined daily or more frequent cycle during season</t>
  </si>
  <si>
    <t>Forecasts, observations, health indicators</t>
  </si>
  <si>
    <t>Before daily decision cut-off</t>
  </si>
  <si>
    <t>Notify source owners and reviewers</t>
  </si>
  <si>
    <t>Manual review of priority sources</t>
  </si>
  <si>
    <t>Cadence and cut-off</t>
  </si>
  <si>
    <t>HHAS-SCH-003</t>
  </si>
  <si>
    <t>Risk assessment review</t>
  </si>
  <si>
    <t>Event-triggered</t>
  </si>
  <si>
    <t>When signal or configured review condition occurs</t>
  </si>
  <si>
    <t>Current integrated evidence</t>
  </si>
  <si>
    <t>Within country-defined decision interval</t>
  </si>
  <si>
    <t>Escalate to alternate experts</t>
  </si>
  <si>
    <t>Remote or manual review</t>
  </si>
  <si>
    <t>Decision interval</t>
  </si>
  <si>
    <t>HHAS-SCH-004</t>
  </si>
  <si>
    <t>After recommendation submitted</t>
  </si>
  <si>
    <t>Complete risk assessment</t>
  </si>
  <si>
    <t>Before intended publication time</t>
  </si>
  <si>
    <t>Alternate authorised approver</t>
  </si>
  <si>
    <t>Hold release or authorised interim message</t>
  </si>
  <si>
    <t>Authority and SLA</t>
  </si>
  <si>
    <t>HHAS-SCH-005</t>
  </si>
  <si>
    <t>Warning dissemination</t>
  </si>
  <si>
    <t>Immediately after approval or at approved release time</t>
  </si>
  <si>
    <t>Approved warning and channels</t>
  </si>
  <si>
    <t>At scheduled release</t>
  </si>
  <si>
    <t>Minimal / country-defined</t>
  </si>
  <si>
    <t>Activate alternate channels</t>
  </si>
  <si>
    <t>Manual media, phone, email or SMS</t>
  </si>
  <si>
    <t>Channels and delivery expectations</t>
  </si>
  <si>
    <t>HHAS-SCH-006</t>
  </si>
  <si>
    <t>Institutional acknowledgement</t>
  </si>
  <si>
    <t>Within configured interval after receipt</t>
  </si>
  <si>
    <t>Delivered institutional warning</t>
  </si>
  <si>
    <t>Within acknowledgement interval</t>
  </si>
  <si>
    <t>District focal point follows up</t>
  </si>
  <si>
    <t>Phone confirmation and manual record</t>
  </si>
  <si>
    <t>Recipient classes and intervals</t>
  </si>
  <si>
    <t>HHAS-SCH-007</t>
  </si>
  <si>
    <t>Active-warning review</t>
  </si>
  <si>
    <t>Fixed / event</t>
  </si>
  <si>
    <t>At next review time and after material new evidence</t>
  </si>
  <si>
    <t>Current warning and new evidence</t>
  </si>
  <si>
    <t>Before next scheduled update</t>
  </si>
  <si>
    <t>Escalate missing reviewers or sources</t>
  </si>
  <si>
    <t>Continue current warning with limitation if authorised</t>
  </si>
  <si>
    <t>Review frequency</t>
  </si>
  <si>
    <t>HHAS-SCH-008</t>
  </si>
  <si>
    <t>Event / periodic</t>
  </si>
  <si>
    <t>After warning closure and when sufficient final data exist</t>
  </si>
  <si>
    <t>Final data, logs, partner participation</t>
  </si>
  <si>
    <t>Within programme-defined period</t>
  </si>
  <si>
    <t>Interim review with later finalisation</t>
  </si>
  <si>
    <t>Document review if meeting unavailable</t>
  </si>
  <si>
    <t>Review timing</t>
  </si>
  <si>
    <t>HHAS-SCH-009</t>
  </si>
  <si>
    <t>Contact and channel test</t>
  </si>
  <si>
    <t>Periodic</t>
  </si>
  <si>
    <t>Before season and at defined intervals</t>
  </si>
  <si>
    <t>Recipient and channel registers</t>
  </si>
  <si>
    <t>Before operational need</t>
  </si>
  <si>
    <t>Correct and retest failures</t>
  </si>
  <si>
    <t>Manual contact verification</t>
  </si>
  <si>
    <t>Testing frequency</t>
  </si>
  <si>
    <t>HHAS-SCH-010</t>
  </si>
  <si>
    <t>Country configuration review</t>
  </si>
  <si>
    <t>Periodic / change</t>
  </si>
  <si>
    <t>At least annually and after material system or policy change</t>
  </si>
  <si>
    <t>Current country configuration and evidence</t>
  </si>
  <si>
    <t>Before next operational season</t>
  </si>
  <si>
    <t>Escalate critical unresolved changes</t>
  </si>
  <si>
    <t>Temporary documented exception</t>
  </si>
  <si>
    <t>Review period</t>
  </si>
  <si>
    <t>HHAS Indicators and Monitoring Register</t>
  </si>
  <si>
    <t>Indicator ID</t>
  </si>
  <si>
    <t>Category</t>
  </si>
  <si>
    <t>Indicator</t>
  </si>
  <si>
    <t>Numerator</t>
  </si>
  <si>
    <t>Denominator / Basis</t>
  </si>
  <si>
    <t>Target / Threshold</t>
  </si>
  <si>
    <t>HHAS-IND-001</t>
  </si>
  <si>
    <t>Readiness</t>
  </si>
  <si>
    <t>Mandatory seasonal readiness actions completed</t>
  </si>
  <si>
    <t>Proportion of mandatory readiness actions completed before the operational season.</t>
  </si>
  <si>
    <t>Completed mandatory actions</t>
  </si>
  <si>
    <t>Total mandatory actions</t>
  </si>
  <si>
    <t>Seasonal</t>
  </si>
  <si>
    <t>Low completion indicates readiness gaps.</t>
  </si>
  <si>
    <t>HHAS-IND-002</t>
  </si>
  <si>
    <t>Expected monitoring cycles completed</t>
  </si>
  <si>
    <t>Proportion of scheduled monitoring cycles completed.</t>
  </si>
  <si>
    <t>Completed cycles</t>
  </si>
  <si>
    <t>Scheduled cycles</t>
  </si>
  <si>
    <t>Daily / seasonal</t>
  </si>
  <si>
    <t>Measures operational consistency, not data quality.</t>
  </si>
  <si>
    <t>HHAS-IND-003</t>
  </si>
  <si>
    <t>Risk assessments completed within interval</t>
  </si>
  <si>
    <t>Proportion of triggered assessments completed within the configured interval.</t>
  </si>
  <si>
    <t>Assessments completed on time</t>
  </si>
  <si>
    <t>Triggered assessments</t>
  </si>
  <si>
    <t>Per event</t>
  </si>
  <si>
    <t>Delay may reduce warning lead time.</t>
  </si>
  <si>
    <t>HHAS-IND-004</t>
  </si>
  <si>
    <t>Warning lead time</t>
  </si>
  <si>
    <t>Duration between official warning release and effective start or peak-risk period.</t>
  </si>
  <si>
    <t>Time interval</t>
  </si>
  <si>
    <t>Not applicable</t>
  </si>
  <si>
    <t>Per warning</t>
  </si>
  <si>
    <t>Must be interpreted with forecast uncertainty and event timing.</t>
  </si>
  <si>
    <t>HHAS-IND-005</t>
  </si>
  <si>
    <t>Mandatory channels successfully used</t>
  </si>
  <si>
    <t>Proportion of mandatory channels that distributed the correct warning version.</t>
  </si>
  <si>
    <t>Successful mandatory channels</t>
  </si>
  <si>
    <t>Required channels</t>
  </si>
  <si>
    <t>Does not establish that all recipients understood the message.</t>
  </si>
  <si>
    <t>HHAS-IND-006</t>
  </si>
  <si>
    <t>Institutional acknowledgement rate</t>
  </si>
  <si>
    <t>Proportion of required institutional recipients acknowledging receipt.</t>
  </si>
  <si>
    <t>Acknowledged recipients</t>
  </si>
  <si>
    <t>Required recipients</t>
  </si>
  <si>
    <t>District / communication lead</t>
  </si>
  <si>
    <t>Low rates require follow-up and channel review.</t>
  </si>
  <si>
    <t>HHAS-IND-007</t>
  </si>
  <si>
    <t>Activation</t>
  </si>
  <si>
    <t>Institutions reporting action activation</t>
  </si>
  <si>
    <t>Proportion of required institutions confirming activation of applicable actions.</t>
  </si>
  <si>
    <t>Institutions activated</t>
  </si>
  <si>
    <t>Institutions required to act</t>
  </si>
  <si>
    <t>District health authority</t>
  </si>
  <si>
    <t>Self-report may need sampling or verification.</t>
  </si>
  <si>
    <t>HHAS-IND-008</t>
  </si>
  <si>
    <t>Quality</t>
  </si>
  <si>
    <t>Warnings with complete mandatory fields</t>
  </si>
  <si>
    <t>Proportion of released warning versions containing all mandatory data elements.</t>
  </si>
  <si>
    <t>Complete warnings</t>
  </si>
  <si>
    <t>Warnings released</t>
  </si>
  <si>
    <t>Any missing critical field indicates control failure.</t>
  </si>
  <si>
    <t>100% or country decision</t>
  </si>
  <si>
    <t>HHAS-IND-009</t>
  </si>
  <si>
    <t>Updates issued within approved interval</t>
  </si>
  <si>
    <t>Proportion of material changes resulting in timely reviewed updates.</t>
  </si>
  <si>
    <t>Timely updates</t>
  </si>
  <si>
    <t>Material changes requiring update</t>
  </si>
  <si>
    <t>Requires clear definition of material change.</t>
  </si>
  <si>
    <t>HHAS-IND-010</t>
  </si>
  <si>
    <t>Health-service pressure signals reviewed</t>
  </si>
  <si>
    <t>Proportion of defined service-pressure signals reviewed within the configured interval.</t>
  </si>
  <si>
    <t>Signals reviewed on time</t>
  </si>
  <si>
    <t>Signals detected</t>
  </si>
  <si>
    <t>Review rate is not the same as signal confirmation.</t>
  </si>
  <si>
    <t>HHAS-IND-011</t>
  </si>
  <si>
    <t>Correction</t>
  </si>
  <si>
    <t>Material warning corrections</t>
  </si>
  <si>
    <t>Number of warning versions corrected after release because of factual, operational or technical error.</t>
  </si>
  <si>
    <t>Per season / annual</t>
  </si>
  <si>
    <t>Review by severity and cause; zero is not always a realistic target.</t>
  </si>
  <si>
    <t>HHAS-IND-012</t>
  </si>
  <si>
    <t>Post-event actions completed</t>
  </si>
  <si>
    <t>Proportion of agreed improvement actions completed by target date.</t>
  </si>
  <si>
    <t>Actions completed</t>
  </si>
  <si>
    <t>Actions due</t>
  </si>
  <si>
    <t>After event / periodic</t>
  </si>
  <si>
    <t>Tracks learning and follow-through.</t>
  </si>
  <si>
    <t>HHAS-IND-013</t>
  </si>
  <si>
    <t>Equity</t>
  </si>
  <si>
    <t>Priority population messages available</t>
  </si>
  <si>
    <t>Proportion of defined priority audiences with approved accessible message formats.</t>
  </si>
  <si>
    <t>Audiences with approved messages</t>
  </si>
  <si>
    <t>Priority audiences</t>
  </si>
  <si>
    <t>Availability does not confirm reach or effectiveness.</t>
  </si>
  <si>
    <t>HHAS-IND-014</t>
  </si>
  <si>
    <t>Continuity</t>
  </si>
  <si>
    <t>Fallback procedures tested</t>
  </si>
  <si>
    <t>Proportion of scheduled warning and communication fallback tests completed successfully.</t>
  </si>
  <si>
    <t>Successful tests</t>
  </si>
  <si>
    <t>Scheduled tests</t>
  </si>
  <si>
    <t>Operations lead</t>
  </si>
  <si>
    <t>Test should include reconciliation after restoration.</t>
  </si>
  <si>
    <t>HHAS Functional Requirements</t>
  </si>
  <si>
    <t>Requirement ID</t>
  </si>
  <si>
    <t>Requirement</t>
  </si>
  <si>
    <t>Rationale</t>
  </si>
  <si>
    <t>Related Workflow</t>
  </si>
  <si>
    <t>Acceptance Criterion</t>
  </si>
  <si>
    <t>Implementation Mode</t>
  </si>
  <si>
    <t>Evidence</t>
  </si>
  <si>
    <t>HHAS-FR-001</t>
  </si>
  <si>
    <t>The system shall maintain a controlled register of HHAS use cases, owners and decision authority.</t>
  </si>
  <si>
    <t>Establishes legitimacy and scope.</t>
  </si>
  <si>
    <t>A reviewer can identify the owner, authority and approved scope.</t>
  </si>
  <si>
    <t>System or controlled register</t>
  </si>
  <si>
    <t>Required</t>
  </si>
  <si>
    <t>HHAS-FR-002</t>
  </si>
  <si>
    <t>The system shall support routine review of forecast, observed weather, vulnerability, health-service pressure and health signals.</t>
  </si>
  <si>
    <t>Supports health-impact assessment.</t>
  </si>
  <si>
    <t>Current evidence can be retrieved and reviewed for the defined geography and period.</t>
  </si>
  <si>
    <t>System and/or manual process</t>
  </si>
  <si>
    <t>HHAS-FR-003</t>
  </si>
  <si>
    <t>The system shall support a versioned multi-dimensional heat-health risk assessment.</t>
  </si>
  <si>
    <t>Prevents reliance on weather alone.</t>
  </si>
  <si>
    <t>Assessment records hazard, exposure, vulnerability, service pressure, uncertainty and reviewer recommendation.</t>
  </si>
  <si>
    <t>System or workbook</t>
  </si>
  <si>
    <t>HHAS-FR-004</t>
  </si>
  <si>
    <t>The system shall require authorised approval before an official warning is released.</t>
  </si>
  <si>
    <t>Preserves legal and public-health accountability.</t>
  </si>
  <si>
    <t>Release is blocked without a valid approval record.</t>
  </si>
  <si>
    <t>System / governance control</t>
  </si>
  <si>
    <t>HHAS-FR-005</t>
  </si>
  <si>
    <t>Warning content</t>
  </si>
  <si>
    <t>The system shall maintain identifier, version, level, area, effective period, health implications, actions, uncertainty, issuer and next review for each warning.</t>
  </si>
  <si>
    <t>Ensures complete actionable warnings.</t>
  </si>
  <si>
    <t>All mandatory fields pass validation before release.</t>
  </si>
  <si>
    <t>System / template</t>
  </si>
  <si>
    <t>HHAS-FR-006</t>
  </si>
  <si>
    <t>The system shall support country-defined geographic warning areas and authoritative identifiers.</t>
  </si>
  <si>
    <t>Supports targeted action and traceability.</t>
  </si>
  <si>
    <t>Country geospatial lead</t>
  </si>
  <si>
    <t>Warning area can be traced to the approved geography version.</t>
  </si>
  <si>
    <t>System / registry</t>
  </si>
  <si>
    <t>HHAS-FR-007</t>
  </si>
  <si>
    <t>Actions</t>
  </si>
  <si>
    <t>The system shall link warning states and contexts to approved role-specific action protocols.</t>
  </si>
  <si>
    <t>Warnings must lead to action.</t>
  </si>
  <si>
    <t>Applicable actions are generated for each defined audience.</t>
  </si>
  <si>
    <t>System or action catalogue</t>
  </si>
  <si>
    <t>HHAS-FR-008</t>
  </si>
  <si>
    <t>The system shall support multiple authorised communication channels and message variants.</t>
  </si>
  <si>
    <t>Different users require different routes and formats.</t>
  </si>
  <si>
    <t>Correct message version is distributed and logged for required channels.</t>
  </si>
  <si>
    <t>System and/or manual</t>
  </si>
  <si>
    <t>HHAS-FR-009</t>
  </si>
  <si>
    <t>The system shall support acknowledgement by defined institutional recipient classes.</t>
  </si>
  <si>
    <t>Enables activation monitoring and follow-up.</t>
  </si>
  <si>
    <t>Receipt and acknowledgement time are recorded or an exception is escalated.</t>
  </si>
  <si>
    <t>System or manual log</t>
  </si>
  <si>
    <t>Country decision</t>
  </si>
  <si>
    <t>HHAS-FR-010</t>
  </si>
  <si>
    <t>The system shall support draft, pending approval, active, updated, superseded, cancelled, expired and archived warning states.</t>
  </si>
  <si>
    <t>Controls the warning lifecycle.</t>
  </si>
  <si>
    <t>HHAS-WFL-004; HHAS-WFL-008; HHAS-WFL-010</t>
  </si>
  <si>
    <t>Only one current warning version exists for the same scope.</t>
  </si>
  <si>
    <t>System</t>
  </si>
  <si>
    <t>HHAS-FR-011</t>
  </si>
  <si>
    <t>The system shall support scheduled and event-triggered review of active warnings.</t>
  </si>
  <si>
    <t>Conditions change during an event.</t>
  </si>
  <si>
    <t>Next review is scheduled and material changes create a review task.</t>
  </si>
  <si>
    <t>System or controlled process</t>
  </si>
  <si>
    <t>HHAS-FR-012</t>
  </si>
  <si>
    <t>Update</t>
  </si>
  <si>
    <t>The system shall create a new version when a warning is materially updated and mark the prior version superseded.</t>
  </si>
  <si>
    <t>Preserves history and current-state clarity.</t>
  </si>
  <si>
    <t>Prior and current versions are linked and only one is current.</t>
  </si>
  <si>
    <t>HHAS-FR-013</t>
  </si>
  <si>
    <t>The system shall support review and classification of health or service signals.</t>
  </si>
  <si>
    <t>Prevents artefacts from being treated as confirmed events.</t>
  </si>
  <si>
    <t>Signal status, evidence, reviewer and rationale are recorded.</t>
  </si>
  <si>
    <t>HHAS-FR-014</t>
  </si>
  <si>
    <t>Cancellation</t>
  </si>
  <si>
    <t>The system shall support de-escalation, cancellation, expiry and communication of residual actions.</t>
  </si>
  <si>
    <t>Ensures clear closure.</t>
  </si>
  <si>
    <t>Closure decision includes evidence, time, residual actions and communication.</t>
  </si>
  <si>
    <t>System / process</t>
  </si>
  <si>
    <t>HHAS-FR-015</t>
  </si>
  <si>
    <t>The system shall support correction, withdrawal and affected-recipient notification.</t>
  </si>
  <si>
    <t>Warnings may contain errors.</t>
  </si>
  <si>
    <t>A corrected version or withdrawal is issued and linked to the original.</t>
  </si>
  <si>
    <t>HHAS-FR-016</t>
  </si>
  <si>
    <t>The system shall support post-event evaluation of forecast, warning, actions, health-system impact and lessons.</t>
  </si>
  <si>
    <t>Enables improvement.</t>
  </si>
  <si>
    <t>Evaluation findings and improvement actions are assigned and tracked.</t>
  </si>
  <si>
    <t>Workbook / report</t>
  </si>
  <si>
    <t>HHAS-FR-017</t>
  </si>
  <si>
    <t>The implementation shall define manual or alternative procedures for warning approval, dissemination and monitoring during system failure.</t>
  </si>
  <si>
    <t>Public-health operations must continue.</t>
  </si>
  <si>
    <t>A fallback exercise produces a controlled warning and later reconciliation.</t>
  </si>
  <si>
    <t>Documented process</t>
  </si>
  <si>
    <t>HHAS-FR-018</t>
  </si>
  <si>
    <t>The system shall support country-specific warning levels, thresholds, actions, schedules, languages, channels and authorities.</t>
  </si>
  <si>
    <t>The generic package must be adaptable.</t>
  </si>
  <si>
    <t>Country configuration is versioned and can be reviewed independently from generic content.</t>
  </si>
  <si>
    <t>Configuration / register</t>
  </si>
  <si>
    <t>HHAS-FR-019</t>
  </si>
  <si>
    <t>AI</t>
  </si>
  <si>
    <t>AI-generated or AI-assisted warning content shall require authorised human review before release.</t>
  </si>
  <si>
    <t>Prevents unsafe or fabricated communication.</t>
  </si>
  <si>
    <t>Final message identifies human approver and source warning version.</t>
  </si>
  <si>
    <t>Governance / workflow</t>
  </si>
  <si>
    <t>HHAS-FR-020</t>
  </si>
  <si>
    <t>Traceability</t>
  </si>
  <si>
    <t>The system shall link warning decisions and messages to source evidence, rules, approvals, actions and evaluation.</t>
  </si>
  <si>
    <t>Supports accountability and correction.</t>
  </si>
  <si>
    <t>All workflows</t>
  </si>
  <si>
    <t>A sampled warning can be traced end-to-end.</t>
  </si>
  <si>
    <t>System / workbook</t>
  </si>
  <si>
    <t>HHAS Non-Functional Requirements</t>
  </si>
  <si>
    <t>Country Target / Measure</t>
  </si>
  <si>
    <t>HHAS-NFR-001</t>
  </si>
  <si>
    <t>Availability</t>
  </si>
  <si>
    <t>Critical warning functions shall be available during nationally defined monitoring and event periods.</t>
  </si>
  <si>
    <t>Warnings may be time-sensitive.</t>
  </si>
  <si>
    <t>Monitoring, approval, dissemination and current warning access are available during defined periods.</t>
  </si>
  <si>
    <t>HHAS-NFR-002</t>
  </si>
  <si>
    <t>Reliability</t>
  </si>
  <si>
    <t>Repeated processing of the same approved evidence and configuration shall not create duplicate current warnings.</t>
  </si>
  <si>
    <t>Prevents contradictory outputs.</t>
  </si>
  <si>
    <t>A repeated run preserves one current version and a complete audit history.</t>
  </si>
  <si>
    <t>Technical lead</t>
  </si>
  <si>
    <t>HHAS-NFR-003</t>
  </si>
  <si>
    <t>Performance</t>
  </si>
  <si>
    <t>The implementation shall meet country-defined intervals for assessment, approval, dissemination and update.</t>
  </si>
  <si>
    <t>Delay can reduce protective value.</t>
  </si>
  <si>
    <t>Measured task durations remain within approved operational expectations.</t>
  </si>
  <si>
    <t>HHAS-NFR-004</t>
  </si>
  <si>
    <t>Usability</t>
  </si>
  <si>
    <t>Operational users shall be able to identify the current warning, evidence limitations, next review and required action.</t>
  </si>
  <si>
    <t>Supports correct decisions.</t>
  </si>
  <si>
    <t>Representative users complete key tasks without material error.</t>
  </si>
  <si>
    <t>User testing</t>
  </si>
  <si>
    <t>UX / programme lead</t>
  </si>
  <si>
    <t>HHAS-NFR-005</t>
  </si>
  <si>
    <t>Accessibility</t>
  </si>
  <si>
    <t>Public and institutional messages should conform to applicable accessibility requirements.</t>
  </si>
  <si>
    <t>Warnings must reach diverse users.</t>
  </si>
  <si>
    <t>Approved message formats meet national accessibility review.</t>
  </si>
  <si>
    <t>National standard</t>
  </si>
  <si>
    <t>HHAS-NFR-006</t>
  </si>
  <si>
    <t>Language</t>
  </si>
  <si>
    <t>The system shall support required national and local languages and scripts.</t>
  </si>
  <si>
    <t>Operational meaning must be preserved.</t>
  </si>
  <si>
    <t>Approved translations exist for defined warning levels, actions and audiences.</t>
  </si>
  <si>
    <t>HHAS-NFR-007</t>
  </si>
  <si>
    <t>Security</t>
  </si>
  <si>
    <t>Access to restricted evidence, approval and administration shall be role-based and logged.</t>
  </si>
  <si>
    <t>Protects sensitive data and authority.</t>
  </si>
  <si>
    <t>Unauthorised users cannot approve, alter or access restricted records.</t>
  </si>
  <si>
    <t>National security requirements</t>
  </si>
  <si>
    <t>Security lead</t>
  </si>
  <si>
    <t>HHAS-NFR-008</t>
  </si>
  <si>
    <t>Privacy</t>
  </si>
  <si>
    <t>The implementation shall use the minimum necessary health and personal data.</t>
  </si>
  <si>
    <t>Most warning functions do not require individual-level data.</t>
  </si>
  <si>
    <t>Data inventory and flows demonstrate minimisation and approved use.</t>
  </si>
  <si>
    <t>National privacy review</t>
  </si>
  <si>
    <t>Privacy lead</t>
  </si>
  <si>
    <t>HHAS-NFR-009</t>
  </si>
  <si>
    <t>Auditability</t>
  </si>
  <si>
    <t>Material assessment, approval, release, update, correction and cancellation actions shall be auditable.</t>
  </si>
  <si>
    <t>Supports accountability.</t>
  </si>
  <si>
    <t>Actor, action, object, time, version and rationale can be reconstructed.</t>
  </si>
  <si>
    <t>HHAS-NFR-010</t>
  </si>
  <si>
    <t>Interoperability</t>
  </si>
  <si>
    <t>Warnings and related data should use documented formats and applicable open or national standards.</t>
  </si>
  <si>
    <t>Supports exchange and portability.</t>
  </si>
  <si>
    <t>Interfaces and message formats are documented and tested.</t>
  </si>
  <si>
    <t>Architecture lead</t>
  </si>
  <si>
    <t>HHAS-NFR-011</t>
  </si>
  <si>
    <t>Maintainability</t>
  </si>
  <si>
    <t>Thresholds, actions, channels, contacts and schedules should be configurable without extensive redevelopment.</t>
  </si>
  <si>
    <t>Country systems change frequently.</t>
  </si>
  <si>
    <t>Authorised configuration changes can be versioned, tested and deployed.</t>
  </si>
  <si>
    <t>HHAS-NFR-012</t>
  </si>
  <si>
    <t>Resilience</t>
  </si>
  <si>
    <t>The implementation shall provide backup, recovery and manual fallback for critical warning functions.</t>
  </si>
  <si>
    <t>Operations must continue during disruption.</t>
  </si>
  <si>
    <t>Fallback and recovery tests are completed and reconciled.</t>
  </si>
  <si>
    <t>HHAS-NFR-013</t>
  </si>
  <si>
    <t>Scientific integrity</t>
  </si>
  <si>
    <t>Warnings shall display quality, uncertainty and limitations and shall not imply unsupported precision or causation.</t>
  </si>
  <si>
    <t>Protects public-health credibility.</t>
  </si>
  <si>
    <t>Sampled warnings preserve uncertainty and evidence-appropriate language.</t>
  </si>
  <si>
    <t>Technical review</t>
  </si>
  <si>
    <t>HHAS-NFR-014</t>
  </si>
  <si>
    <t>Portability</t>
  </si>
  <si>
    <t>Warning data, configuration, logs and metadata should be exportable in documented reusable formats.</t>
  </si>
  <si>
    <t>Reduces vendor lock-in.</t>
  </si>
  <si>
    <t>Country can retrieve its operational records and configuration.</t>
  </si>
  <si>
    <t>HHAS-NFR-015</t>
  </si>
  <si>
    <t>Sustainability</t>
  </si>
  <si>
    <t>Every active HHAS function shall have an accountable owner, support arrangement and resource plan.</t>
  </si>
  <si>
    <t>Pilot success does not ensure routine operation.</t>
  </si>
  <si>
    <t>Operational handover identifies owner, staff, funding, support and maintenance.</t>
  </si>
  <si>
    <t>HHAS End-to-End Traceability Matrix</t>
  </si>
  <si>
    <t>Trace ID</t>
  </si>
  <si>
    <t>Persona</t>
  </si>
  <si>
    <t>Scenario</t>
  </si>
  <si>
    <t>Data Element</t>
  </si>
  <si>
    <t>Logic Rule</t>
  </si>
  <si>
    <t>Schedule</t>
  </si>
  <si>
    <t>Functional Requirement</t>
  </si>
  <si>
    <t>Nonfunctional Requirement</t>
  </si>
  <si>
    <t>Gap / Action</t>
  </si>
  <si>
    <t>HHAS-TRC-001</t>
  </si>
  <si>
    <t>Confirm country warning authority.</t>
  </si>
  <si>
    <t>HHAS-TRC-002</t>
  </si>
  <si>
    <t>HHAS-DAT-016; HHAS-DAT-017</t>
  </si>
  <si>
    <t>HHAS-RUL-005; HHAS-RUL-006</t>
  </si>
  <si>
    <t>HHAS-IND-005; HHAS-IND-008</t>
  </si>
  <si>
    <t>HHAS-FR-005; HHAS-FR-008</t>
  </si>
  <si>
    <t>HHAS-NFR-005; HHAS-NFR-006</t>
  </si>
  <si>
    <t>HHAS-TST-005; HHAS-TST-006</t>
  </si>
  <si>
    <t>Populate country languages and channels.</t>
  </si>
  <si>
    <t>HHAS-TRC-003</t>
  </si>
  <si>
    <t>HHAS-DAT-015; HHAS-DAT-019</t>
  </si>
  <si>
    <t>HHAS-IND-006; HHAS-IND-007</t>
  </si>
  <si>
    <t>HHAS-FR-007; HHAS-FR-009</t>
  </si>
  <si>
    <t>Confirm acknowledgement classes and escalation.</t>
  </si>
  <si>
    <t>HHAS-TRC-004</t>
  </si>
  <si>
    <t>HHAS-DAT-014; HHAS-DAT-021</t>
  </si>
  <si>
    <t>Define national signal review method.</t>
  </si>
  <si>
    <t>HHAS-TRC-005</t>
  </si>
  <si>
    <t>HHAS-DAT-003; HHAS-DAT-020</t>
  </si>
  <si>
    <t>Confirm cancellation criteria and residual actions.</t>
  </si>
  <si>
    <t>HHAS-TRC-006</t>
  </si>
  <si>
    <t>HHAS-TST-013</t>
  </si>
  <si>
    <t>Define evaluation scope and final-data timing.</t>
  </si>
  <si>
    <t>HHAS Country Adaptation Register</t>
  </si>
  <si>
    <t>Adaptation ID</t>
  </si>
  <si>
    <t>Country</t>
  </si>
  <si>
    <t>Generic ID</t>
  </si>
  <si>
    <t>Component Type</t>
  </si>
  <si>
    <t>Generic Component</t>
  </si>
  <si>
    <t>National Mapping / Decision</t>
  </si>
  <si>
    <t>Adaptation Status</t>
  </si>
  <si>
    <t>Responsible Institution</t>
  </si>
  <si>
    <t>Current State</t>
  </si>
  <si>
    <t>Target State</t>
  </si>
  <si>
    <t>Dependency</t>
  </si>
  <si>
    <t>Validation Status</t>
  </si>
  <si>
    <t>HHAS-ADP-001</t>
  </si>
  <si>
    <t>Pilot Country 1</t>
  </si>
  <si>
    <t>To assess</t>
  </si>
  <si>
    <t>Not started</t>
  </si>
  <si>
    <t>Confirm legal mandate and alternate authority.</t>
  </si>
  <si>
    <t>HHAS-ADP-002</t>
  </si>
  <si>
    <t>Data element</t>
  </si>
  <si>
    <t>Risk / warning level</t>
  </si>
  <si>
    <t>Map existing national alert levels or define pilot configuration.</t>
  </si>
  <si>
    <t>HHAS-ADP-003</t>
  </si>
  <si>
    <t>Logic</t>
  </si>
  <si>
    <t>Multi-dimensional risk assessment</t>
  </si>
  <si>
    <t>Validate country method and thresholds.</t>
  </si>
  <si>
    <t>HHAS-ADP-004</t>
  </si>
  <si>
    <t>Multi-channel dissemination</t>
  </si>
  <si>
    <t>Inventory official and fallback channels.</t>
  </si>
  <si>
    <t>HHAS-ADP-005</t>
  </si>
  <si>
    <t>Determine which recipients require acknowledgement.</t>
  </si>
  <si>
    <t>HHAS-ADP-006</t>
  </si>
  <si>
    <t>NFR</t>
  </si>
  <si>
    <t>Language and script support</t>
  </si>
  <si>
    <t>Confirm official and operational languages.</t>
  </si>
  <si>
    <t>HHAS-ADP-007</t>
  </si>
  <si>
    <t>Pilot Country 2</t>
  </si>
  <si>
    <t>Country selection pending.</t>
  </si>
  <si>
    <t>HHAS Validation and Test Cases</t>
  </si>
  <si>
    <t>Test ID</t>
  </si>
  <si>
    <t>Requirement / Rule</t>
  </si>
  <si>
    <t>Test Title</t>
  </si>
  <si>
    <t>Test Steps</t>
  </si>
  <si>
    <t>Expected Result</t>
  </si>
  <si>
    <t>Test Type</t>
  </si>
  <si>
    <t>Country Data Needed</t>
  </si>
  <si>
    <t>Evidence / Result</t>
  </si>
  <si>
    <t>HHAS-FR-003; HHAS-RUL-001</t>
  </si>
  <si>
    <t>Approved and superseded datasets exist</t>
  </si>
  <si>
    <t>Start a risk assessment and select evidence</t>
  </si>
  <si>
    <t>System uses the current approved or explicitly provisional version and records the ID.</t>
  </si>
  <si>
    <t>Functional</t>
  </si>
  <si>
    <t>Planned</t>
  </si>
  <si>
    <t>Representative hazard, vulnerability and health-service data available</t>
  </si>
  <si>
    <t>Complete assessment with one unavailable dimension</t>
  </si>
  <si>
    <t>Assessment records all available dimensions and visible limitation for the missing dimension.</t>
  </si>
  <si>
    <t>Method / functional</t>
  </si>
  <si>
    <t>Prevent automatic official warning</t>
  </si>
  <si>
    <t>Automated risk proposal produced</t>
  </si>
  <si>
    <t>Attempt to publish without human approval</t>
  </si>
  <si>
    <t>Official release is blocked and a review task is created.</t>
  </si>
  <si>
    <t>Functional / control</t>
  </si>
  <si>
    <t>HHAS-FR-004; HHAS-RUL-004</t>
  </si>
  <si>
    <t>Authority validation</t>
  </si>
  <si>
    <t>Authorised and unauthorised accounts available</t>
  </si>
  <si>
    <t>Attempt approval with each account</t>
  </si>
  <si>
    <t>Only the authorised account can approve; all attempts are logged.</t>
  </si>
  <si>
    <t>Security / functional</t>
  </si>
  <si>
    <t>HHAS-FR-005; HHAS-RUL-005</t>
  </si>
  <si>
    <t>Mandatory warning content</t>
  </si>
  <si>
    <t>Draft warning missing effective end and issuer</t>
  </si>
  <si>
    <t>Attempt release</t>
  </si>
  <si>
    <t>Release is blocked and missing fields are identified.</t>
  </si>
  <si>
    <t>HHAS-FR-007; HHAS-RUL-006</t>
  </si>
  <si>
    <t>Warning level and audience action catalogue configured</t>
  </si>
  <si>
    <t>Generate messages for hospital, municipality and public</t>
  </si>
  <si>
    <t>Each audience receives only the approved relevant actions.</t>
  </si>
  <si>
    <t>Functional / content</t>
  </si>
  <si>
    <t>HHAS-FR-008; HHAS-RUL-007</t>
  </si>
  <si>
    <t>Channel failure fallback</t>
  </si>
  <si>
    <t>Primary institutional email channel configured with SMS/phone fallback</t>
  </si>
  <si>
    <t>Simulate primary channel failure</t>
  </si>
  <si>
    <t>Failure is logged, fallback is used and unresolved recipients are escalated.</t>
  </si>
  <si>
    <t>Forecast revision impact</t>
  </si>
  <si>
    <t>Active warning and revised forecast available</t>
  </si>
  <si>
    <t>Process revised product</t>
  </si>
  <si>
    <t>New evidence is versioned and review is triggered only when configured materiality conditions are met.</t>
  </si>
  <si>
    <t>Functional / method</t>
  </si>
  <si>
    <t>HHAS-FR-013; HHAS-RUL-009</t>
  </si>
  <si>
    <t>Duplicate health-signal data</t>
  </si>
  <si>
    <t>Signal contains duplicate emergency records</t>
  </si>
  <si>
    <t>Run signal review</t>
  </si>
  <si>
    <t>Duplicates are identified; signal is reclassified using corrected data; original submission remains auditable.</t>
  </si>
  <si>
    <t>Data quality</t>
  </si>
  <si>
    <t>HHAS-FR-012; HHAS-RUL-010</t>
  </si>
  <si>
    <t>Single current warning version</t>
  </si>
  <si>
    <t>Active warning exists</t>
  </si>
  <si>
    <t>Approve an updated version</t>
  </si>
  <si>
    <t>Prior version becomes superseded and only the new version is current.</t>
  </si>
  <si>
    <t>HHAS-FR-014; HHAS-RUL-011</t>
  </si>
  <si>
    <t>Cancellation with residual risk</t>
  </si>
  <si>
    <t>Risk falls but one facility reports continued disruption</t>
  </si>
  <si>
    <t>Attempt cancellation</t>
  </si>
  <si>
    <t>Decision records residual risk and either retains, narrows or cancels with continued actions.</t>
  </si>
  <si>
    <t>Method / workflow</t>
  </si>
  <si>
    <t>Prevent unsupported causal language</t>
  </si>
  <si>
    <t>Draft public message attributes all increased admissions to heat</t>
  </si>
  <si>
    <t>Run technical content review</t>
  </si>
  <si>
    <t>Message is rejected or corrected to evidence-appropriate language.</t>
  </si>
  <si>
    <t>Content / safety</t>
  </si>
  <si>
    <t>Complete evaluation template</t>
  </si>
  <si>
    <t>Forecast, warning, actions, health-system impacts, limitations and improvement actions are documented.</t>
  </si>
  <si>
    <t>User acceptance / review</t>
  </si>
  <si>
    <t>HHAS-TST-014</t>
  </si>
  <si>
    <t>HHAS-FR-017; HHAS-NFR-012</t>
  </si>
  <si>
    <t>Manual continuity exercise</t>
  </si>
  <si>
    <t>Primary system unavailable</t>
  </si>
  <si>
    <t>Approve and distribute a controlled warning through fallback methods; restore service</t>
  </si>
  <si>
    <t>Warning is issued, decisions are preserved and all records are reconciled after restoration.</t>
  </si>
  <si>
    <t>Continuity / recovery</t>
  </si>
  <si>
    <t>HHAS Risks, Assumptions, Issues and Decisions</t>
  </si>
  <si>
    <t>Record ID</t>
  </si>
  <si>
    <t>Record Type</t>
  </si>
  <si>
    <t>Title</t>
  </si>
  <si>
    <t>Description</t>
  </si>
  <si>
    <t>Severity / Impact</t>
  </si>
  <si>
    <t>Likelihood</t>
  </si>
  <si>
    <t>Target Date</t>
  </si>
  <si>
    <t>Decision / Mitigation</t>
  </si>
  <si>
    <t>Affected IDs</t>
  </si>
  <si>
    <t>HHAS-RAD-001</t>
  </si>
  <si>
    <t>Assumption</t>
  </si>
  <si>
    <t>Warning-level model</t>
  </si>
  <si>
    <t>The generic package does not prescribe universal warning levels or numeric thresholds.</t>
  </si>
  <si>
    <t>Medium</t>
  </si>
  <si>
    <t>Open</t>
  </si>
  <si>
    <t>Confirm whether countries map existing systems or pilot a new configuration.</t>
  </si>
  <si>
    <t>HHAS-DAT-004; HHAS-RUL-002</t>
  </si>
  <si>
    <t>HHAS draft</t>
  </si>
  <si>
    <t>HHAS-RAD-002</t>
  </si>
  <si>
    <t>Legal authority unclear</t>
  </si>
  <si>
    <t>Some countries may lack a clearly documented health warning authority.</t>
  </si>
  <si>
    <t>Map mandate, delegation and emergency arrangements before operational release.</t>
  </si>
  <si>
    <t>HHAS-PER-002; HHAS-FR-004</t>
  </si>
  <si>
    <t>Groundtruthing question</t>
  </si>
  <si>
    <t>HHAS-RAD-003</t>
  </si>
  <si>
    <t>Decision</t>
  </si>
  <si>
    <t>Agara demonstration status</t>
  </si>
  <si>
    <t>Agara is the primary synthetic end-to-end demonstration.</t>
  </si>
  <si>
    <t>Low</t>
  </si>
  <si>
    <t>Closed</t>
  </si>
  <si>
    <t>Keep all thresholds and institutional details clearly illustrative.</t>
  </si>
  <si>
    <t>HHAS-WFL-003 to HHAS-WFL-011</t>
  </si>
  <si>
    <t>Agara demonstration</t>
  </si>
  <si>
    <t>HHAS-RAD-004</t>
  </si>
  <si>
    <t>Excessive technical complexity</t>
  </si>
  <si>
    <t>A full digital platform may exceed country capacity.</t>
  </si>
  <si>
    <t>Mitigating</t>
  </si>
  <si>
    <t>Permit controlled manual and hybrid implementation while preserving governance and traceability.</t>
  </si>
  <si>
    <t>HHAS-FR-017; HHAS-NFR-015</t>
  </si>
  <si>
    <t>Implementation principle</t>
  </si>
  <si>
    <t>HHAS-RAD-005</t>
  </si>
  <si>
    <t>CAP compatibility</t>
  </si>
  <si>
    <t>A CAP-compatible warning format may be useful where nationally adopted.</t>
  </si>
  <si>
    <t>Interoperability lead</t>
  </si>
  <si>
    <t>Validate national profiles and avoid claiming mandatory or complete conformance.</t>
  </si>
  <si>
    <t>Standards mapping</t>
  </si>
  <si>
    <t>HHAS-RAD-006</t>
  </si>
  <si>
    <t>Partner satisfaction dominates programme decisions</t>
  </si>
  <si>
    <t>Funding or partner reporting could overshadow public-health value and country ownership.</t>
  </si>
  <si>
    <t>Track partner commitments and feedback alongside technical, public-health and sustainability evidence.</t>
  </si>
  <si>
    <t>HHAS-IND-012; HHAS-NFR-015</t>
  </si>
  <si>
    <t>Umbrella programme principle</t>
  </si>
  <si>
    <t>HHAS Workbook Change Log</t>
  </si>
  <si>
    <t>Change ID</t>
  </si>
  <si>
    <t>Date</t>
  </si>
  <si>
    <t>Workbook Version</t>
  </si>
  <si>
    <t>Affected Sheet / Component</t>
  </si>
  <si>
    <t>Change Type</t>
  </si>
  <si>
    <t>Change Summary</t>
  </si>
  <si>
    <t>Reason</t>
  </si>
  <si>
    <t>Requested By</t>
  </si>
  <si>
    <t>Approved By</t>
  </si>
  <si>
    <t>Next Action</t>
  </si>
  <si>
    <t>HHAS-CHG-001</t>
  </si>
  <si>
    <t>0.1.0</t>
  </si>
  <si>
    <t>Entire workbook</t>
  </si>
  <si>
    <t>Initial creation</t>
  </si>
  <si>
    <t>Created consolidated HHAS implementation workbook with 17 sheets.</t>
  </si>
  <si>
    <t>Provide a practical working structure for the preliminary HHAS DAK.</t>
  </si>
  <si>
    <t>Christopher Jones</t>
  </si>
  <si>
    <t>Implemented</t>
  </si>
  <si>
    <t>Review workbook structure and content.</t>
  </si>
  <si>
    <t>HHAS-CHG-002</t>
  </si>
  <si>
    <t>Requirements and traceability</t>
  </si>
  <si>
    <t>Content population</t>
  </si>
  <si>
    <t>Added initial personas, scenarios, workflows, data, logic, indicators, requirements and tests derived from the HHAS draft.</t>
  </si>
  <si>
    <t>Avoid empty templates while preserving working-draft status.</t>
  </si>
  <si>
    <t>Programme drafting process</t>
  </si>
  <si>
    <t>Expand or correct during technical review.</t>
  </si>
  <si>
    <t>HHAS-CHG-003</t>
  </si>
  <si>
    <t>Country adaptation</t>
  </si>
  <si>
    <t>Structural decision</t>
  </si>
  <si>
    <t>Included country adaptation as a dedicated register rather than embedding national assumptions in generic sheets.</t>
  </si>
  <si>
    <t>Protect generic-versus-country distinction.</t>
  </si>
  <si>
    <t>Populate when pilot countries are selected.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</si>
</sst>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>
    <font>
      <sz val="11"/>
      <name val="Carlito"/>
    </font>
    <font>
      <b/>
      <sz val="16"/>
      <color rgb="FFFFFFFF"/>
      <name val="Carlito"/>
    </font>
    <font>
      <i/>
      <sz val="11"/>
      <name val="Carlito"/>
    </font>
    <font>
      <b/>
      <sz val="11"/>
      <name val="Carlito"/>
    </font>
    <font>
      <b/>
      <sz val="11"/>
      <color rgb="FFFFFFFF"/>
      <name val="Carlito"/>
    </font>
  </fonts>
  <fills count="5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2F75B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3" borderId="0" xfId="0" applyFont="1" applyFill="1"/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4" fillId="4" borderId="0" xfId="0" applyFont="1" applyFill="1" applyAlignment="1">
      <alignment horizontal="center" vertical="center" wrapText="1"/>
    </xf>
    <xf numFmtId="9" fontId="0" fillId="0" borderId="0" xfId="0" applyNumberFormat="1" applyAlignment="1">
      <alignment vertical="top" wrapText="1"/>
    </xf>
    <xf numFmtId="164" fontId="0" fillId="0" borderId="0" xfId="0" applyNumberFormat="1" applyAlignment="1">
      <alignment vertical="top" wrapText="1"/>
    </xf>
    <xf numFmtId="164" fontId="0" fillId="0" borderId="0" xfId="0" applyNumberFormat="1"/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wrapText="1"/>
    </xf>
    <xf numFmtId="0" fontId="3" fillId="3" borderId="0" xfId="0" applyFont="1" applyFill="1" applyAlignment="1">
      <alignment vertical="top" wrapText="1"/>
    </xf>
    <xf numFmtId="0" fontId="0" fillId="0" borderId="0" xfId="0" applyAlignment="1"/>
    <xf numFmtId="0" fontId="3" fillId="3" borderId="0" xfId="0" applyFont="1" applyFill="1" applyAlignment="1"/>
  </cellXfs>
  <cellStyles count="1">
    <cellStyle name="Normal" xfId="0" builtinId="0"/>
  </cellStyles>
  <dxfs count="50">
    <dxf>
      <fill>
        <patternFill patternType="solid">
          <bgColor rgb="FFE2F0D9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HHASPersonasTable" displayName="HHASPersonasTable" ref="A2:K14">
  <tableColumns count="11">
    <tableColumn id="1" xr3:uid="{00000000-0010-0000-0000-000001000000}" name="Persona ID"/>
    <tableColumn id="2" xr3:uid="{00000000-0010-0000-0000-000002000000}" name="Persona / Role"/>
    <tableColumn id="3" xr3:uid="{00000000-0010-0000-0000-000003000000}" name="Institution Type"/>
    <tableColumn id="4" xr3:uid="{00000000-0010-0000-0000-000004000000}" name="Primary Responsibilities"/>
    <tableColumn id="5" xr3:uid="{00000000-0010-0000-0000-000005000000}" name="Decision Authority"/>
    <tableColumn id="6" xr3:uid="{00000000-0010-0000-0000-000006000000}" name="Information Needed"/>
    <tableColumn id="7" xr3:uid="{00000000-0010-0000-0000-000007000000}" name="Produces / Maintains"/>
    <tableColumn id="8" xr3:uid="{00000000-0010-0000-0000-000008000000}" name="Key Interactions"/>
    <tableColumn id="9" xr3:uid="{00000000-0010-0000-0000-000009000000}" name="Country Mapping"/>
    <tableColumn id="10" xr3:uid="{00000000-0010-0000-0000-00000A000000}" name="Status"/>
    <tableColumn id="11" xr3:uid="{00000000-0010-0000-0000-00000B000000}" name="Validation Notes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HHASFunctionalReqTable" displayName="HHASFunctionalReqTable" ref="A2:L22">
  <tableColumns count="12">
    <tableColumn id="1" xr3:uid="{00000000-0010-0000-0900-000001000000}" name="Requirement ID"/>
    <tableColumn id="2" xr3:uid="{00000000-0010-0000-0900-000002000000}" name="Category"/>
    <tableColumn id="3" xr3:uid="{00000000-0010-0000-0900-000003000000}" name="Requirement"/>
    <tableColumn id="4" xr3:uid="{00000000-0010-0000-0900-000004000000}" name="Rationale"/>
    <tableColumn id="5" xr3:uid="{00000000-0010-0000-0900-000005000000}" name="Priority"/>
    <tableColumn id="6" xr3:uid="{00000000-0010-0000-0900-000006000000}" name="Owner"/>
    <tableColumn id="7" xr3:uid="{00000000-0010-0000-0900-000007000000}" name="Related Workflow"/>
    <tableColumn id="8" xr3:uid="{00000000-0010-0000-0900-000008000000}" name="Acceptance Criterion"/>
    <tableColumn id="9" xr3:uid="{00000000-0010-0000-0900-000009000000}" name="Implementation Mode"/>
    <tableColumn id="10" xr3:uid="{00000000-0010-0000-0900-00000A000000}" name="Country Adaptation"/>
    <tableColumn id="11" xr3:uid="{00000000-0010-0000-0900-00000B000000}" name="Status"/>
    <tableColumn id="12" xr3:uid="{00000000-0010-0000-0900-00000C000000}" name="Evidence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HHASNonfunctionalReqTable" displayName="HHASNonfunctionalReqTable" ref="A2:J17">
  <tableColumns count="10">
    <tableColumn id="1" xr3:uid="{00000000-0010-0000-0A00-000001000000}" name="Requirement ID"/>
    <tableColumn id="2" xr3:uid="{00000000-0010-0000-0A00-000002000000}" name="Category"/>
    <tableColumn id="3" xr3:uid="{00000000-0010-0000-0A00-000003000000}" name="Requirement"/>
    <tableColumn id="4" xr3:uid="{00000000-0010-0000-0A00-000004000000}" name="Rationale"/>
    <tableColumn id="5" xr3:uid="{00000000-0010-0000-0A00-000005000000}" name="Priority"/>
    <tableColumn id="6" xr3:uid="{00000000-0010-0000-0A00-000006000000}" name="Acceptance Criterion"/>
    <tableColumn id="7" xr3:uid="{00000000-0010-0000-0A00-000007000000}" name="Country Target / Measure"/>
    <tableColumn id="8" xr3:uid="{00000000-0010-0000-0A00-000008000000}" name="Owner"/>
    <tableColumn id="9" xr3:uid="{00000000-0010-0000-0A00-000009000000}" name="Country Adaptation"/>
    <tableColumn id="10" xr3:uid="{00000000-0010-0000-0A00-00000A000000}" name="Status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HHASTraceabilityTable" displayName="HHASTraceabilityTable" ref="A2:N8">
  <tableColumns count="14">
    <tableColumn id="1" xr3:uid="{00000000-0010-0000-0B00-000001000000}" name="Trace ID"/>
    <tableColumn id="2" xr3:uid="{00000000-0010-0000-0B00-000002000000}" name="Persona"/>
    <tableColumn id="3" xr3:uid="{00000000-0010-0000-0B00-000003000000}" name="Scenario"/>
    <tableColumn id="4" xr3:uid="{00000000-0010-0000-0B00-000004000000}" name="Workflow"/>
    <tableColumn id="5" xr3:uid="{00000000-0010-0000-0B00-000005000000}" name="Data Element"/>
    <tableColumn id="6" xr3:uid="{00000000-0010-0000-0B00-000006000000}" name="Logic Rule"/>
    <tableColumn id="7" xr3:uid="{00000000-0010-0000-0B00-000007000000}" name="Schedule"/>
    <tableColumn id="8" xr3:uid="{00000000-0010-0000-0B00-000008000000}" name="Indicator"/>
    <tableColumn id="9" xr3:uid="{00000000-0010-0000-0B00-000009000000}" name="Functional Requirement"/>
    <tableColumn id="10" xr3:uid="{00000000-0010-0000-0B00-00000A000000}" name="Nonfunctional Requirement"/>
    <tableColumn id="11" xr3:uid="{00000000-0010-0000-0B00-00000B000000}" name="Test Case"/>
    <tableColumn id="12" xr3:uid="{00000000-0010-0000-0B00-00000C000000}" name="Country Adaptation"/>
    <tableColumn id="13" xr3:uid="{00000000-0010-0000-0B00-00000D000000}" name="Status"/>
    <tableColumn id="14" xr3:uid="{00000000-0010-0000-0B00-00000E000000}" name="Gap / Action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HHASCountryAdaptationTable" displayName="HHASCountryAdaptationTable" ref="A2:O9">
  <tableColumns count="15">
    <tableColumn id="1" xr3:uid="{00000000-0010-0000-0C00-000001000000}" name="Adaptation ID"/>
    <tableColumn id="2" xr3:uid="{00000000-0010-0000-0C00-000002000000}" name="Country"/>
    <tableColumn id="3" xr3:uid="{00000000-0010-0000-0C00-000003000000}" name="Generic ID"/>
    <tableColumn id="4" xr3:uid="{00000000-0010-0000-0C00-000004000000}" name="Component Type"/>
    <tableColumn id="5" xr3:uid="{00000000-0010-0000-0C00-000005000000}" name="Generic Component"/>
    <tableColumn id="6" xr3:uid="{00000000-0010-0000-0C00-000006000000}" name="National Mapping / Decision"/>
    <tableColumn id="7" xr3:uid="{00000000-0010-0000-0C00-000007000000}" name="Adaptation Status"/>
    <tableColumn id="8" xr3:uid="{00000000-0010-0000-0C00-000008000000}" name="Responsible Institution"/>
    <tableColumn id="9" xr3:uid="{00000000-0010-0000-0C00-000009000000}" name="Current State"/>
    <tableColumn id="10" xr3:uid="{00000000-0010-0000-0C00-00000A000000}" name="Target State"/>
    <tableColumn id="11" xr3:uid="{00000000-0010-0000-0C00-00000B000000}" name="Priority"/>
    <tableColumn id="12" xr3:uid="{00000000-0010-0000-0C00-00000C000000}" name="Dependency"/>
    <tableColumn id="13" xr3:uid="{00000000-0010-0000-0C00-00000D000000}" name="Validation Status"/>
    <tableColumn id="14" xr3:uid="{00000000-0010-0000-0C00-00000E000000}" name="Evidence"/>
    <tableColumn id="15" xr3:uid="{00000000-0010-0000-0C00-00000F000000}" name="Notes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HHASTestCasesTable" displayName="HHASTestCasesTable" ref="A2:K16">
  <tableColumns count="11">
    <tableColumn id="1" xr3:uid="{00000000-0010-0000-0D00-000001000000}" name="Test ID"/>
    <tableColumn id="2" xr3:uid="{00000000-0010-0000-0D00-000002000000}" name="Requirement / Rule"/>
    <tableColumn id="3" xr3:uid="{00000000-0010-0000-0D00-000003000000}" name="Test Title"/>
    <tableColumn id="4" xr3:uid="{00000000-0010-0000-0D00-000004000000}" name="Preconditions"/>
    <tableColumn id="5" xr3:uid="{00000000-0010-0000-0D00-000005000000}" name="Test Steps"/>
    <tableColumn id="6" xr3:uid="{00000000-0010-0000-0D00-000006000000}" name="Expected Result"/>
    <tableColumn id="7" xr3:uid="{00000000-0010-0000-0D00-000007000000}" name="Test Type"/>
    <tableColumn id="8" xr3:uid="{00000000-0010-0000-0D00-000008000000}" name="Priority"/>
    <tableColumn id="9" xr3:uid="{00000000-0010-0000-0D00-000009000000}" name="Country Data Needed"/>
    <tableColumn id="10" xr3:uid="{00000000-0010-0000-0D00-00000A000000}" name="Status"/>
    <tableColumn id="11" xr3:uid="{00000000-0010-0000-0D00-00000B000000}" name="Evidence / Result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HHASIssuesDecisionsTable" displayName="HHASIssuesDecisionsTable" ref="A2:L8">
  <tableColumns count="12">
    <tableColumn id="1" xr3:uid="{00000000-0010-0000-0E00-000001000000}" name="Record ID"/>
    <tableColumn id="2" xr3:uid="{00000000-0010-0000-0E00-000002000000}" name="Record Type"/>
    <tableColumn id="3" xr3:uid="{00000000-0010-0000-0E00-000003000000}" name="Title"/>
    <tableColumn id="4" xr3:uid="{00000000-0010-0000-0E00-000004000000}" name="Description"/>
    <tableColumn id="5" xr3:uid="{00000000-0010-0000-0E00-000005000000}" name="Severity / Impact"/>
    <tableColumn id="6" xr3:uid="{00000000-0010-0000-0E00-000006000000}" name="Likelihood"/>
    <tableColumn id="7" xr3:uid="{00000000-0010-0000-0E00-000007000000}" name="Owner"/>
    <tableColumn id="8" xr3:uid="{00000000-0010-0000-0E00-000008000000}" name="Status"/>
    <tableColumn id="9" xr3:uid="{00000000-0010-0000-0E00-000009000000}" name="Target Date"/>
    <tableColumn id="10" xr3:uid="{00000000-0010-0000-0E00-00000A000000}" name="Decision / Mitigation"/>
    <tableColumn id="11" xr3:uid="{00000000-0010-0000-0E00-00000B000000}" name="Affected IDs"/>
    <tableColumn id="12" xr3:uid="{00000000-0010-0000-0E00-00000C000000}" name="Evidence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HHASChangeLogTable" displayName="HHASChangeLogTable" ref="A2:K5">
  <tableColumns count="11">
    <tableColumn id="1" xr3:uid="{00000000-0010-0000-0F00-000001000000}" name="Change ID"/>
    <tableColumn id="2" xr3:uid="{00000000-0010-0000-0F00-000002000000}" name="Date"/>
    <tableColumn id="3" xr3:uid="{00000000-0010-0000-0F00-000003000000}" name="Workbook Version"/>
    <tableColumn id="4" xr3:uid="{00000000-0010-0000-0F00-000004000000}" name="Affected Sheet / Component"/>
    <tableColumn id="5" xr3:uid="{00000000-0010-0000-0F00-000005000000}" name="Change Type"/>
    <tableColumn id="6" xr3:uid="{00000000-0010-0000-0F00-000006000000}" name="Change Summary"/>
    <tableColumn id="7" xr3:uid="{00000000-0010-0000-0F00-000007000000}" name="Reason"/>
    <tableColumn id="8" xr3:uid="{00000000-0010-0000-0F00-000008000000}" name="Requested By"/>
    <tableColumn id="9" xr3:uid="{00000000-0010-0000-0F00-000009000000}" name="Approved By"/>
    <tableColumn id="10" xr3:uid="{00000000-0010-0000-0F00-00000A000000}" name="Status"/>
    <tableColumn id="11" xr3:uid="{00000000-0010-0000-0F00-00000B000000}" name="Next Ac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HHASScenariosTable" displayName="HHASScenariosTable" ref="A2:K14">
  <tableColumns count="11">
    <tableColumn id="1" xr3:uid="{00000000-0010-0000-0100-000001000000}" name="Scenario ID"/>
    <tableColumn id="2" xr3:uid="{00000000-0010-0000-0100-000002000000}" name="Scenario Title"/>
    <tableColumn id="3" xr3:uid="{00000000-0010-0000-0100-000003000000}" name="Primary Persona"/>
    <tableColumn id="4" xr3:uid="{00000000-0010-0000-0100-000004000000}" name="Trigger"/>
    <tableColumn id="5" xr3:uid="{00000000-0010-0000-0100-000005000000}" name="Preconditions"/>
    <tableColumn id="6" xr3:uid="{00000000-0010-0000-0100-000006000000}" name="Main Success Path"/>
    <tableColumn id="7" xr3:uid="{00000000-0010-0000-0100-000007000000}" name="Expected Output"/>
    <tableColumn id="8" xr3:uid="{00000000-0010-0000-0100-000008000000}" name="Exceptions"/>
    <tableColumn id="9" xr3:uid="{00000000-0010-0000-0100-000009000000}" name="Frequency"/>
    <tableColumn id="10" xr3:uid="{00000000-0010-0000-0100-00000A000000}" name="Priority"/>
    <tableColumn id="11" xr3:uid="{00000000-0010-0000-0100-00000B000000}" name="Statu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HHASWorkflowsTable" displayName="HHASWorkflowsTable" ref="A2:L14">
  <tableColumns count="12">
    <tableColumn id="1" xr3:uid="{00000000-0010-0000-0200-000001000000}" name="Workflow ID"/>
    <tableColumn id="2" xr3:uid="{00000000-0010-0000-0200-000002000000}" name="Workflow"/>
    <tableColumn id="3" xr3:uid="{00000000-0010-0000-0200-000003000000}" name="Trigger"/>
    <tableColumn id="4" xr3:uid="{00000000-0010-0000-0200-000004000000}" name="Start Actor"/>
    <tableColumn id="5" xr3:uid="{00000000-0010-0000-0200-000005000000}" name="Key Stages"/>
    <tableColumn id="6" xr3:uid="{00000000-0010-0000-0200-000006000000}" name="Decision Points"/>
    <tableColumn id="7" xr3:uid="{00000000-0010-0000-0200-000007000000}" name="Primary Output"/>
    <tableColumn id="8" xr3:uid="{00000000-0010-0000-0200-000008000000}" name="Dependencies"/>
    <tableColumn id="9" xr3:uid="{00000000-0010-0000-0200-000009000000}" name="Exception / Fallback"/>
    <tableColumn id="10" xr3:uid="{00000000-0010-0000-0200-00000A000000}" name="End State"/>
    <tableColumn id="11" xr3:uid="{00000000-0010-0000-0200-00000B000000}" name="Owner"/>
    <tableColumn id="12" xr3:uid="{00000000-0010-0000-0200-00000C000000}" name="Status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HHASProcessStepsTable" displayName="HHASProcessStepsTable" ref="A2:L14">
  <tableColumns count="12">
    <tableColumn id="1" xr3:uid="{00000000-0010-0000-0300-000001000000}" name="Step ID"/>
    <tableColumn id="2" xr3:uid="{00000000-0010-0000-0300-000002000000}" name="Workflow ID"/>
    <tableColumn id="3" xr3:uid="{00000000-0010-0000-0300-000003000000}" name="Sequence"/>
    <tableColumn id="4" xr3:uid="{00000000-0010-0000-0300-000004000000}" name="Step"/>
    <tableColumn id="5" xr3:uid="{00000000-0010-0000-0300-000005000000}" name="Responsible Actor"/>
    <tableColumn id="6" xr3:uid="{00000000-0010-0000-0300-000006000000}" name="Input"/>
    <tableColumn id="7" xr3:uid="{00000000-0010-0000-0300-000007000000}" name="Action"/>
    <tableColumn id="8" xr3:uid="{00000000-0010-0000-0300-000008000000}" name="Output"/>
    <tableColumn id="9" xr3:uid="{00000000-0010-0000-0300-000009000000}" name="Decision / Rule"/>
    <tableColumn id="10" xr3:uid="{00000000-0010-0000-0300-00000A000000}" name="Exception"/>
    <tableColumn id="11" xr3:uid="{00000000-0010-0000-0300-00000B000000}" name="Timing"/>
    <tableColumn id="12" xr3:uid="{00000000-0010-0000-0300-00000C000000}" name="Evidence / Log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HHASDataDictionaryTable" displayName="HHASDataDictionaryTable" ref="A2:M24">
  <tableColumns count="13">
    <tableColumn id="1" xr3:uid="{00000000-0010-0000-0400-000001000000}" name="Data Element ID"/>
    <tableColumn id="2" xr3:uid="{00000000-0010-0000-0400-000002000000}" name="Domain"/>
    <tableColumn id="3" xr3:uid="{00000000-0010-0000-0400-000003000000}" name="Element Name"/>
    <tableColumn id="4" xr3:uid="{00000000-0010-0000-0400-000004000000}" name="Definition"/>
    <tableColumn id="5" xr3:uid="{00000000-0010-0000-0400-000005000000}" name="Data Type"/>
    <tableColumn id="6" xr3:uid="{00000000-0010-0000-0400-000006000000}" name="Format / Unit"/>
    <tableColumn id="7" xr3:uid="{00000000-0010-0000-0400-000007000000}" name="Permitted Values"/>
    <tableColumn id="8" xr3:uid="{00000000-0010-0000-0400-000008000000}" name="Mandatory"/>
    <tableColumn id="9" xr3:uid="{00000000-0010-0000-0400-000009000000}" name="Source / Owner"/>
    <tableColumn id="10" xr3:uid="{00000000-0010-0000-0400-00000A000000}" name="Sensitivity"/>
    <tableColumn id="11" xr3:uid="{00000000-0010-0000-0400-00000B000000}" name="Used In"/>
    <tableColumn id="12" xr3:uid="{00000000-0010-0000-0400-00000C000000}" name="Country Adaptation"/>
    <tableColumn id="13" xr3:uid="{00000000-0010-0000-0400-00000D000000}" name="Status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HHASStandardsTable" displayName="HHASStandardsTable" ref="A2:K12">
  <tableColumns count="11">
    <tableColumn id="1" xr3:uid="{00000000-0010-0000-0500-000001000000}" name="Mapping ID"/>
    <tableColumn id="2" xr3:uid="{00000000-0010-0000-0500-000002000000}" name="HHAS Concept"/>
    <tableColumn id="3" xr3:uid="{00000000-0010-0000-0500-000003000000}" name="Potential Standard / Specification"/>
    <tableColumn id="4" xr3:uid="{00000000-0010-0000-0500-000004000000}" name="Version / Profile"/>
    <tableColumn id="5" xr3:uid="{00000000-0010-0000-0500-000005000000}" name="Mapped Element"/>
    <tableColumn id="6" xr3:uid="{00000000-0010-0000-0500-000006000000}" name="Mapping Type"/>
    <tableColumn id="7" xr3:uid="{00000000-0010-0000-0500-000007000000}" name="National Extension Needed"/>
    <tableColumn id="8" xr3:uid="{00000000-0010-0000-0500-000008000000}" name="Status"/>
    <tableColumn id="9" xr3:uid="{00000000-0010-0000-0500-000009000000}" name="Validation Method"/>
    <tableColumn id="10" xr3:uid="{00000000-0010-0000-0500-00000A000000}" name="Notes"/>
    <tableColumn id="11" xr3:uid="{00000000-0010-0000-0500-00000B000000}" name="Source URL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HHASWarningLogicTable" displayName="HHASWarningLogicTable" ref="A2:M14">
  <tableColumns count="13">
    <tableColumn id="1" xr3:uid="{00000000-0010-0000-0600-000001000000}" name="Rule ID"/>
    <tableColumn id="2" xr3:uid="{00000000-0010-0000-0600-000002000000}" name="Rule Category"/>
    <tableColumn id="3" xr3:uid="{00000000-0010-0000-0600-000003000000}" name="Rule Name"/>
    <tableColumn id="4" xr3:uid="{00000000-0010-0000-0600-000004000000}" name="IF / Condition"/>
    <tableColumn id="5" xr3:uid="{00000000-0010-0000-0600-000005000000}" name="THEN / Action"/>
    <tableColumn id="6" xr3:uid="{00000000-0010-0000-0600-000006000000}" name="ELSE / Exception"/>
    <tableColumn id="7" xr3:uid="{00000000-0010-0000-0600-000007000000}" name="Inputs"/>
    <tableColumn id="8" xr3:uid="{00000000-0010-0000-0600-000008000000}" name="Output"/>
    <tableColumn id="9" xr3:uid="{00000000-0010-0000-0600-000009000000}" name="Owner"/>
    <tableColumn id="10" xr3:uid="{00000000-0010-0000-0600-00000A000000}" name="Priority"/>
    <tableColumn id="11" xr3:uid="{00000000-0010-0000-0600-00000B000000}" name="Country Configurable"/>
    <tableColumn id="12" xr3:uid="{00000000-0010-0000-0600-00000C000000}" name="Status"/>
    <tableColumn id="13" xr3:uid="{00000000-0010-0000-0600-00000D000000}" name="Test Case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HHASSchedulingTable" displayName="HHASSchedulingTable" ref="A2:L12">
  <tableColumns count="12">
    <tableColumn id="1" xr3:uid="{00000000-0010-0000-0700-000001000000}" name="Schedule ID"/>
    <tableColumn id="2" xr3:uid="{00000000-0010-0000-0700-000002000000}" name="Activity / Event"/>
    <tableColumn id="3" xr3:uid="{00000000-0010-0000-0700-000003000000}" name="Trigger Type"/>
    <tableColumn id="4" xr3:uid="{00000000-0010-0000-0700-000004000000}" name="Frequency / Timing"/>
    <tableColumn id="5" xr3:uid="{00000000-0010-0000-0700-000005000000}" name="Owner"/>
    <tableColumn id="6" xr3:uid="{00000000-0010-0000-0700-000006000000}" name="Dependencies"/>
    <tableColumn id="7" xr3:uid="{00000000-0010-0000-0700-000007000000}" name="Expected Completion"/>
    <tableColumn id="8" xr3:uid="{00000000-0010-0000-0700-000008000000}" name="Delay Tolerance"/>
    <tableColumn id="9" xr3:uid="{00000000-0010-0000-0700-000009000000}" name="Retry / Escalation"/>
    <tableColumn id="10" xr3:uid="{00000000-0010-0000-0700-00000A000000}" name="Fallback"/>
    <tableColumn id="11" xr3:uid="{00000000-0010-0000-0700-00000B000000}" name="Status"/>
    <tableColumn id="12" xr3:uid="{00000000-0010-0000-0700-00000C000000}" name="Country Configuration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HHASIndicatorsTable" displayName="HHASIndicatorsTable" ref="A2:L16">
  <tableColumns count="12">
    <tableColumn id="1" xr3:uid="{00000000-0010-0000-0800-000001000000}" name="Indicator ID"/>
    <tableColumn id="2" xr3:uid="{00000000-0010-0000-0800-000002000000}" name="Category"/>
    <tableColumn id="3" xr3:uid="{00000000-0010-0000-0800-000003000000}" name="Indicator"/>
    <tableColumn id="4" xr3:uid="{00000000-0010-0000-0800-000004000000}" name="Definition"/>
    <tableColumn id="5" xr3:uid="{00000000-0010-0000-0800-000005000000}" name="Numerator"/>
    <tableColumn id="6" xr3:uid="{00000000-0010-0000-0800-000006000000}" name="Denominator / Basis"/>
    <tableColumn id="7" xr3:uid="{00000000-0010-0000-0800-000007000000}" name="Frequency"/>
    <tableColumn id="8" xr3:uid="{00000000-0010-0000-0800-000008000000}" name="Owner"/>
    <tableColumn id="9" xr3:uid="{00000000-0010-0000-0800-000009000000}" name="Interpretation"/>
    <tableColumn id="10" xr3:uid="{00000000-0010-0000-0800-00000A000000}" name="Target / Threshold"/>
    <tableColumn id="11" xr3:uid="{00000000-0010-0000-0800-00000B000000}" name="Country Configurable"/>
    <tableColumn id="12" xr3:uid="{00000000-0010-0000-0800-00000C000000}" name="Statu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sqref="A1:J1"/>
    </sheetView>
  </sheetViews>
  <sheetFormatPr defaultRowHeight="14.25"/>
  <cols>
    <col min="1" max="1" width="8" customWidth="1"/>
    <col min="2" max="2" width="26" customWidth="1"/>
    <col min="3" max="3" width="62" customWidth="1"/>
    <col min="4" max="4" width="26" customWidth="1"/>
    <col min="5" max="5" width="14" customWidth="1"/>
    <col min="6" max="6" width="38" customWidth="1"/>
    <col min="8" max="8" width="20" customWidth="1"/>
    <col min="9" max="10" width="12" customWidth="1"/>
  </cols>
  <sheetData>
    <row r="1" spans="1:10" ht="30" customHeight="1">
      <c r="A1" s="8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4" customHeight="1">
      <c r="A2" s="9" t="s">
        <v>1</v>
      </c>
      <c r="B2" s="11"/>
      <c r="C2" s="11"/>
      <c r="D2" s="11"/>
      <c r="E2" s="11"/>
      <c r="F2" s="11"/>
      <c r="G2" s="11"/>
      <c r="H2" s="11"/>
      <c r="I2" s="11"/>
      <c r="J2" s="11"/>
    </row>
    <row r="4" spans="1:10" ht="15">
      <c r="A4" s="12" t="s">
        <v>2</v>
      </c>
      <c r="B4" s="12"/>
      <c r="C4" s="12"/>
      <c r="D4" s="12" t="s">
        <v>3</v>
      </c>
      <c r="E4" s="12"/>
      <c r="F4" s="12"/>
      <c r="G4" s="1"/>
      <c r="H4" s="1"/>
      <c r="I4" s="1"/>
      <c r="J4" s="1"/>
    </row>
    <row r="5" spans="1:10" ht="32.1" customHeight="1">
      <c r="A5" s="3" t="s">
        <v>4</v>
      </c>
      <c r="B5" s="2" t="s">
        <v>5</v>
      </c>
      <c r="D5" s="4" t="s">
        <v>6</v>
      </c>
      <c r="E5" s="4" t="s">
        <v>7</v>
      </c>
      <c r="F5" s="4" t="s">
        <v>8</v>
      </c>
      <c r="H5" s="4" t="s">
        <v>9</v>
      </c>
      <c r="I5" s="4" t="s">
        <v>10</v>
      </c>
      <c r="J5" s="4" t="s">
        <v>11</v>
      </c>
    </row>
    <row r="6" spans="1:10" ht="85.5">
      <c r="A6" s="3" t="s">
        <v>12</v>
      </c>
      <c r="B6" s="2" t="s">
        <v>13</v>
      </c>
      <c r="D6" s="2" t="s">
        <v>14</v>
      </c>
      <c r="E6" s="2">
        <f>COUNTA('02 Personas'!A3:A300)</f>
        <v>12</v>
      </c>
      <c r="F6" s="2" t="s">
        <v>15</v>
      </c>
      <c r="H6" s="2" t="s">
        <v>16</v>
      </c>
      <c r="I6" s="2">
        <f>COUNTIF('11 Functional Req'!K3:K500,"Draft")+COUNTIF('12 Nonfunctional Req'!J3:J500,"Draft")</f>
        <v>35</v>
      </c>
      <c r="J6" s="5">
        <f>IFERROR(I6/$E$12,0)</f>
        <v>1</v>
      </c>
    </row>
    <row r="7" spans="1:10" ht="85.5">
      <c r="A7" s="3" t="s">
        <v>17</v>
      </c>
      <c r="B7" s="2" t="s">
        <v>18</v>
      </c>
      <c r="D7" s="2" t="s">
        <v>19</v>
      </c>
      <c r="E7" s="2">
        <f>COUNTA('03 User Scenarios'!A3:A300)</f>
        <v>12</v>
      </c>
      <c r="F7" s="2" t="s">
        <v>20</v>
      </c>
      <c r="H7" s="2" t="s">
        <v>21</v>
      </c>
      <c r="I7" s="2">
        <f>COUNTIF('11 Functional Req'!K3:K500,"Under review")+COUNTIF('12 Nonfunctional Req'!J3:J500,"Under review")</f>
        <v>0</v>
      </c>
      <c r="J7" s="5">
        <f>IFERROR(I7/$E$12,0)</f>
        <v>0</v>
      </c>
    </row>
    <row r="8" spans="1:10" ht="57">
      <c r="A8" s="3" t="s">
        <v>22</v>
      </c>
      <c r="B8" s="2" t="s">
        <v>23</v>
      </c>
      <c r="D8" s="2" t="s">
        <v>24</v>
      </c>
      <c r="E8" s="2">
        <f>COUNTA('04 Workflows'!A3:A300)</f>
        <v>12</v>
      </c>
      <c r="F8" s="2" t="s">
        <v>25</v>
      </c>
      <c r="H8" s="2" t="s">
        <v>26</v>
      </c>
      <c r="I8" s="2">
        <f>COUNTIF('11 Functional Req'!K3:K500,"Approved")+COUNTIF('12 Nonfunctional Req'!J3:J500,"Approved")</f>
        <v>0</v>
      </c>
      <c r="J8" s="5">
        <f>IFERROR(I8/$E$12,0)</f>
        <v>0</v>
      </c>
    </row>
    <row r="9" spans="1:10" ht="60">
      <c r="A9" s="3" t="s">
        <v>27</v>
      </c>
      <c r="B9" s="2" t="s">
        <v>28</v>
      </c>
      <c r="D9" s="2" t="s">
        <v>29</v>
      </c>
      <c r="E9" s="2">
        <f>COUNTA('06 Data Dictionary'!A3:A500)</f>
        <v>22</v>
      </c>
      <c r="F9" s="2" t="s">
        <v>30</v>
      </c>
      <c r="H9" s="2" t="s">
        <v>31</v>
      </c>
      <c r="I9" s="2">
        <f>COUNTIF('11 Functional Req'!K3:K500,"Validated")+COUNTIF('12 Nonfunctional Req'!J3:J500,"Validated")</f>
        <v>0</v>
      </c>
      <c r="J9" s="5">
        <f>IFERROR(I9/$E$12,0)</f>
        <v>0</v>
      </c>
    </row>
    <row r="10" spans="1:10">
      <c r="D10" s="2" t="s">
        <v>32</v>
      </c>
      <c r="E10" s="2">
        <f>COUNTA('08 Warning Logic'!A3:A500)</f>
        <v>12</v>
      </c>
      <c r="F10" s="2" t="s">
        <v>33</v>
      </c>
    </row>
    <row r="11" spans="1:10">
      <c r="D11" s="2" t="s">
        <v>34</v>
      </c>
      <c r="E11" s="2">
        <f>COUNTA('10 Indicators'!A3:A500)</f>
        <v>14</v>
      </c>
      <c r="F11" s="2" t="s">
        <v>35</v>
      </c>
    </row>
    <row r="12" spans="1:10" ht="15">
      <c r="A12" s="12" t="s">
        <v>36</v>
      </c>
      <c r="B12" s="12"/>
      <c r="C12" s="12"/>
      <c r="D12" s="10" t="s">
        <v>37</v>
      </c>
      <c r="E12" s="10">
        <f>COUNTA('11 Functional Req'!A3:A500)+COUNTA('12 Nonfunctional Req'!A3:A500)</f>
        <v>35</v>
      </c>
      <c r="F12" s="10" t="s">
        <v>38</v>
      </c>
      <c r="G12" s="12"/>
      <c r="H12" s="12"/>
      <c r="I12" s="12"/>
      <c r="J12" s="12"/>
    </row>
    <row r="13" spans="1:10" ht="28.5">
      <c r="A13" s="2" t="s">
        <v>39</v>
      </c>
      <c r="B13" s="2" t="s">
        <v>40</v>
      </c>
      <c r="C13" s="2" t="s">
        <v>41</v>
      </c>
    </row>
    <row r="14" spans="1:10" ht="28.5">
      <c r="A14" s="2" t="s">
        <v>42</v>
      </c>
      <c r="B14" s="2" t="s">
        <v>43</v>
      </c>
      <c r="C14" s="2" t="s">
        <v>44</v>
      </c>
    </row>
    <row r="15" spans="1:10" ht="28.5">
      <c r="A15" s="2" t="s">
        <v>45</v>
      </c>
      <c r="B15" s="2" t="s">
        <v>46</v>
      </c>
      <c r="C15" s="2" t="s">
        <v>47</v>
      </c>
    </row>
    <row r="16" spans="1:10" ht="28.5">
      <c r="A16" s="2" t="s">
        <v>48</v>
      </c>
      <c r="B16" s="2" t="s">
        <v>49</v>
      </c>
      <c r="C16" s="2" t="s">
        <v>50</v>
      </c>
    </row>
    <row r="17" spans="1:3" ht="28.5">
      <c r="A17" s="2" t="s">
        <v>51</v>
      </c>
      <c r="B17" s="2" t="s">
        <v>52</v>
      </c>
      <c r="C17" s="2" t="s">
        <v>53</v>
      </c>
    </row>
  </sheetData>
  <mergeCells count="4">
    <mergeCell ref="A1:J1"/>
    <mergeCell ref="A2:J2"/>
    <mergeCell ref="A4:F4"/>
    <mergeCell ref="A12:J1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6"/>
  <sheetViews>
    <sheetView workbookViewId="0"/>
  </sheetViews>
  <sheetFormatPr defaultRowHeight="14.25"/>
  <cols>
    <col min="1" max="1" width="15" customWidth="1"/>
    <col min="2" max="2" width="18" customWidth="1"/>
    <col min="3" max="3" width="34" customWidth="1"/>
    <col min="4" max="4" width="50" customWidth="1"/>
    <col min="5" max="6" width="34" customWidth="1"/>
    <col min="7" max="7" width="20" customWidth="1"/>
    <col min="8" max="8" width="24" customWidth="1"/>
    <col min="9" max="9" width="46" customWidth="1"/>
    <col min="10" max="10" width="24" customWidth="1"/>
    <col min="11" max="11" width="18" customWidth="1"/>
    <col min="12" max="12" width="15" customWidth="1"/>
  </cols>
  <sheetData>
    <row r="1" spans="1:12" ht="30" customHeight="1">
      <c r="A1" s="8" t="s">
        <v>975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5" customHeight="1">
      <c r="A2" s="4" t="s">
        <v>976</v>
      </c>
      <c r="B2" s="4" t="s">
        <v>977</v>
      </c>
      <c r="C2" s="4" t="s">
        <v>978</v>
      </c>
      <c r="D2" s="4" t="s">
        <v>534</v>
      </c>
      <c r="E2" s="4" t="s">
        <v>979</v>
      </c>
      <c r="F2" s="4" t="s">
        <v>980</v>
      </c>
      <c r="G2" s="4" t="s">
        <v>183</v>
      </c>
      <c r="H2" s="4" t="s">
        <v>295</v>
      </c>
      <c r="I2" s="4" t="s">
        <v>8</v>
      </c>
      <c r="J2" s="4" t="s">
        <v>981</v>
      </c>
      <c r="K2" s="4" t="s">
        <v>778</v>
      </c>
      <c r="L2" s="4" t="s">
        <v>64</v>
      </c>
    </row>
    <row r="3" spans="1:12" ht="26.45" customHeight="1">
      <c r="A3" s="2" t="s">
        <v>982</v>
      </c>
      <c r="B3" s="2" t="s">
        <v>983</v>
      </c>
      <c r="C3" s="2" t="s">
        <v>984</v>
      </c>
      <c r="D3" s="2" t="s">
        <v>985</v>
      </c>
      <c r="E3" s="2" t="s">
        <v>986</v>
      </c>
      <c r="F3" s="2" t="s">
        <v>987</v>
      </c>
      <c r="G3" s="2" t="s">
        <v>988</v>
      </c>
      <c r="H3" s="2" t="s">
        <v>67</v>
      </c>
      <c r="I3" s="2" t="s">
        <v>989</v>
      </c>
      <c r="J3" s="2" t="s">
        <v>640</v>
      </c>
      <c r="K3" s="2" t="s">
        <v>548</v>
      </c>
      <c r="L3" s="2" t="s">
        <v>16</v>
      </c>
    </row>
    <row r="4" spans="1:12" ht="15" customHeight="1">
      <c r="A4" s="2" t="s">
        <v>990</v>
      </c>
      <c r="B4" s="2" t="s">
        <v>597</v>
      </c>
      <c r="C4" s="2" t="s">
        <v>991</v>
      </c>
      <c r="D4" s="2" t="s">
        <v>992</v>
      </c>
      <c r="E4" s="2" t="s">
        <v>993</v>
      </c>
      <c r="F4" s="2" t="s">
        <v>994</v>
      </c>
      <c r="G4" s="2" t="s">
        <v>995</v>
      </c>
      <c r="H4" s="2" t="s">
        <v>103</v>
      </c>
      <c r="I4" s="2" t="s">
        <v>996</v>
      </c>
      <c r="J4" s="2" t="s">
        <v>640</v>
      </c>
      <c r="K4" s="2" t="s">
        <v>548</v>
      </c>
      <c r="L4" s="2" t="s">
        <v>16</v>
      </c>
    </row>
    <row r="5" spans="1:12" ht="26.45" customHeight="1">
      <c r="A5" s="2" t="s">
        <v>997</v>
      </c>
      <c r="B5" s="2" t="s">
        <v>612</v>
      </c>
      <c r="C5" s="2" t="s">
        <v>998</v>
      </c>
      <c r="D5" s="2" t="s">
        <v>999</v>
      </c>
      <c r="E5" s="2" t="s">
        <v>1000</v>
      </c>
      <c r="F5" s="2" t="s">
        <v>1001</v>
      </c>
      <c r="G5" s="2" t="s">
        <v>1002</v>
      </c>
      <c r="H5" s="2" t="s">
        <v>95</v>
      </c>
      <c r="I5" s="2" t="s">
        <v>1003</v>
      </c>
      <c r="J5" s="2" t="s">
        <v>640</v>
      </c>
      <c r="K5" s="2" t="s">
        <v>548</v>
      </c>
      <c r="L5" s="2" t="s">
        <v>16</v>
      </c>
    </row>
    <row r="6" spans="1:12" ht="26.45" customHeight="1">
      <c r="A6" s="2" t="s">
        <v>1004</v>
      </c>
      <c r="B6" s="2" t="s">
        <v>543</v>
      </c>
      <c r="C6" s="2" t="s">
        <v>1005</v>
      </c>
      <c r="D6" s="2" t="s">
        <v>1006</v>
      </c>
      <c r="E6" s="2" t="s">
        <v>1007</v>
      </c>
      <c r="F6" s="2" t="s">
        <v>1008</v>
      </c>
      <c r="G6" s="2" t="s">
        <v>1009</v>
      </c>
      <c r="H6" s="2" t="s">
        <v>549</v>
      </c>
      <c r="I6" s="2" t="s">
        <v>1010</v>
      </c>
      <c r="J6" s="2" t="s">
        <v>640</v>
      </c>
      <c r="K6" s="2" t="s">
        <v>548</v>
      </c>
      <c r="L6" s="2" t="s">
        <v>16</v>
      </c>
    </row>
    <row r="7" spans="1:12" ht="26.45" customHeight="1">
      <c r="A7" s="2" t="s">
        <v>1011</v>
      </c>
      <c r="B7" s="2" t="s">
        <v>651</v>
      </c>
      <c r="C7" s="2" t="s">
        <v>1012</v>
      </c>
      <c r="D7" s="2" t="s">
        <v>1013</v>
      </c>
      <c r="E7" s="2" t="s">
        <v>1014</v>
      </c>
      <c r="F7" s="2" t="s">
        <v>1015</v>
      </c>
      <c r="G7" s="2" t="s">
        <v>209</v>
      </c>
      <c r="H7" s="2" t="s">
        <v>334</v>
      </c>
      <c r="I7" s="2" t="s">
        <v>1016</v>
      </c>
      <c r="J7" s="2" t="s">
        <v>640</v>
      </c>
      <c r="K7" s="2" t="s">
        <v>548</v>
      </c>
      <c r="L7" s="2" t="s">
        <v>16</v>
      </c>
    </row>
    <row r="8" spans="1:12" ht="26.45" customHeight="1">
      <c r="A8" s="2" t="s">
        <v>1017</v>
      </c>
      <c r="B8" s="2" t="s">
        <v>516</v>
      </c>
      <c r="C8" s="2" t="s">
        <v>1018</v>
      </c>
      <c r="D8" s="2" t="s">
        <v>1019</v>
      </c>
      <c r="E8" s="2" t="s">
        <v>1020</v>
      </c>
      <c r="F8" s="2" t="s">
        <v>1021</v>
      </c>
      <c r="G8" s="2" t="s">
        <v>209</v>
      </c>
      <c r="H8" s="2" t="s">
        <v>1022</v>
      </c>
      <c r="I8" s="2" t="s">
        <v>1023</v>
      </c>
      <c r="J8" s="2" t="s">
        <v>640</v>
      </c>
      <c r="K8" s="2" t="s">
        <v>548</v>
      </c>
      <c r="L8" s="2" t="s">
        <v>16</v>
      </c>
    </row>
    <row r="9" spans="1:12" ht="26.45" customHeight="1">
      <c r="A9" s="2" t="s">
        <v>1024</v>
      </c>
      <c r="B9" s="2" t="s">
        <v>1025</v>
      </c>
      <c r="C9" s="2" t="s">
        <v>1026</v>
      </c>
      <c r="D9" s="2" t="s">
        <v>1027</v>
      </c>
      <c r="E9" s="2" t="s">
        <v>1028</v>
      </c>
      <c r="F9" s="2" t="s">
        <v>1029</v>
      </c>
      <c r="G9" s="2" t="s">
        <v>1009</v>
      </c>
      <c r="H9" s="2" t="s">
        <v>1030</v>
      </c>
      <c r="I9" s="2" t="s">
        <v>1031</v>
      </c>
      <c r="J9" s="2" t="s">
        <v>640</v>
      </c>
      <c r="K9" s="2" t="s">
        <v>548</v>
      </c>
      <c r="L9" s="2" t="s">
        <v>16</v>
      </c>
    </row>
    <row r="10" spans="1:12" ht="26.45" customHeight="1">
      <c r="A10" s="2" t="s">
        <v>1032</v>
      </c>
      <c r="B10" s="2" t="s">
        <v>1033</v>
      </c>
      <c r="C10" s="2" t="s">
        <v>1034</v>
      </c>
      <c r="D10" s="2" t="s">
        <v>1035</v>
      </c>
      <c r="E10" s="2" t="s">
        <v>1036</v>
      </c>
      <c r="F10" s="2" t="s">
        <v>1037</v>
      </c>
      <c r="G10" s="2" t="s">
        <v>209</v>
      </c>
      <c r="H10" s="2" t="s">
        <v>334</v>
      </c>
      <c r="I10" s="2" t="s">
        <v>1038</v>
      </c>
      <c r="J10" s="2" t="s">
        <v>1039</v>
      </c>
      <c r="K10" s="2" t="s">
        <v>548</v>
      </c>
      <c r="L10" s="2" t="s">
        <v>16</v>
      </c>
    </row>
    <row r="11" spans="1:12" ht="26.45" customHeight="1">
      <c r="A11" s="2" t="s">
        <v>1040</v>
      </c>
      <c r="B11" s="2" t="s">
        <v>854</v>
      </c>
      <c r="C11" s="2" t="s">
        <v>1041</v>
      </c>
      <c r="D11" s="2" t="s">
        <v>1042</v>
      </c>
      <c r="E11" s="2" t="s">
        <v>1043</v>
      </c>
      <c r="F11" s="2" t="s">
        <v>1044</v>
      </c>
      <c r="G11" s="2" t="s">
        <v>1002</v>
      </c>
      <c r="H11" s="2" t="s">
        <v>103</v>
      </c>
      <c r="I11" s="2" t="s">
        <v>1045</v>
      </c>
      <c r="J11" s="2" t="s">
        <v>640</v>
      </c>
      <c r="K11" s="2" t="s">
        <v>548</v>
      </c>
      <c r="L11" s="2" t="s">
        <v>16</v>
      </c>
    </row>
    <row r="12" spans="1:12" ht="26.45" customHeight="1">
      <c r="A12" s="2" t="s">
        <v>1046</v>
      </c>
      <c r="B12" s="2" t="s">
        <v>636</v>
      </c>
      <c r="C12" s="2" t="s">
        <v>1047</v>
      </c>
      <c r="D12" s="2" t="s">
        <v>1048</v>
      </c>
      <c r="E12" s="2" t="s">
        <v>1049</v>
      </c>
      <c r="F12" s="2" t="s">
        <v>1050</v>
      </c>
      <c r="G12" s="2" t="s">
        <v>234</v>
      </c>
      <c r="H12" s="2" t="s">
        <v>95</v>
      </c>
      <c r="I12" s="2" t="s">
        <v>1051</v>
      </c>
      <c r="J12" s="2" t="s">
        <v>640</v>
      </c>
      <c r="K12" s="2" t="s">
        <v>548</v>
      </c>
      <c r="L12" s="2" t="s">
        <v>16</v>
      </c>
    </row>
    <row r="13" spans="1:12" ht="26.45" customHeight="1">
      <c r="A13" s="2" t="s">
        <v>1052</v>
      </c>
      <c r="B13" s="2" t="s">
        <v>1053</v>
      </c>
      <c r="C13" s="2" t="s">
        <v>1054</v>
      </c>
      <c r="D13" s="2" t="s">
        <v>1055</v>
      </c>
      <c r="E13" s="2" t="s">
        <v>10</v>
      </c>
      <c r="F13" s="2" t="s">
        <v>1037</v>
      </c>
      <c r="G13" s="2" t="s">
        <v>1056</v>
      </c>
      <c r="H13" s="2" t="s">
        <v>67</v>
      </c>
      <c r="I13" s="2" t="s">
        <v>1057</v>
      </c>
      <c r="J13" s="2" t="s">
        <v>640</v>
      </c>
      <c r="K13" s="2" t="s">
        <v>548</v>
      </c>
      <c r="L13" s="2" t="s">
        <v>16</v>
      </c>
    </row>
    <row r="14" spans="1:12" ht="26.45" customHeight="1">
      <c r="A14" s="2" t="s">
        <v>1058</v>
      </c>
      <c r="B14" s="2" t="s">
        <v>687</v>
      </c>
      <c r="C14" s="2" t="s">
        <v>1059</v>
      </c>
      <c r="D14" s="2" t="s">
        <v>1060</v>
      </c>
      <c r="E14" s="2" t="s">
        <v>1061</v>
      </c>
      <c r="F14" s="2" t="s">
        <v>1062</v>
      </c>
      <c r="G14" s="2" t="s">
        <v>1063</v>
      </c>
      <c r="H14" s="2" t="s">
        <v>67</v>
      </c>
      <c r="I14" s="2" t="s">
        <v>1064</v>
      </c>
      <c r="J14" s="2" t="s">
        <v>640</v>
      </c>
      <c r="K14" s="2" t="s">
        <v>548</v>
      </c>
      <c r="L14" s="2" t="s">
        <v>16</v>
      </c>
    </row>
    <row r="15" spans="1:12" ht="26.45" customHeight="1">
      <c r="A15" s="2" t="s">
        <v>1065</v>
      </c>
      <c r="B15" s="2" t="s">
        <v>1066</v>
      </c>
      <c r="C15" s="2" t="s">
        <v>1067</v>
      </c>
      <c r="D15" s="2" t="s">
        <v>1068</v>
      </c>
      <c r="E15" s="2" t="s">
        <v>1069</v>
      </c>
      <c r="F15" s="2" t="s">
        <v>1070</v>
      </c>
      <c r="G15" s="2" t="s">
        <v>988</v>
      </c>
      <c r="H15" s="2" t="s">
        <v>334</v>
      </c>
      <c r="I15" s="2" t="s">
        <v>1071</v>
      </c>
      <c r="J15" s="2" t="s">
        <v>640</v>
      </c>
      <c r="K15" s="2" t="s">
        <v>548</v>
      </c>
      <c r="L15" s="2" t="s">
        <v>16</v>
      </c>
    </row>
    <row r="16" spans="1:12" ht="26.45" customHeight="1">
      <c r="A16" s="2" t="s">
        <v>1072</v>
      </c>
      <c r="B16" s="2" t="s">
        <v>1073</v>
      </c>
      <c r="C16" s="2" t="s">
        <v>1074</v>
      </c>
      <c r="D16" s="2" t="s">
        <v>1075</v>
      </c>
      <c r="E16" s="2" t="s">
        <v>1076</v>
      </c>
      <c r="F16" s="2" t="s">
        <v>1077</v>
      </c>
      <c r="G16" s="2" t="s">
        <v>959</v>
      </c>
      <c r="H16" s="2" t="s">
        <v>1078</v>
      </c>
      <c r="I16" s="2" t="s">
        <v>1079</v>
      </c>
      <c r="J16" s="2" t="s">
        <v>640</v>
      </c>
      <c r="K16" s="2" t="s">
        <v>548</v>
      </c>
      <c r="L16" s="2" t="s">
        <v>16</v>
      </c>
    </row>
  </sheetData>
  <mergeCells count="1">
    <mergeCell ref="A1:L1"/>
  </mergeCells>
  <conditionalFormatting sqref="L3:L500">
    <cfRule type="expression" dxfId="21" priority="1">
      <formula>L3="Validated"</formula>
    </cfRule>
    <cfRule type="expression" dxfId="20" priority="2">
      <formula>L3="Approved"</formula>
    </cfRule>
    <cfRule type="expression" dxfId="19" priority="3">
      <formula>L3="Under review"</formula>
    </cfRule>
    <cfRule type="expression" dxfId="18" priority="4">
      <formula>L3="Failed"</formula>
    </cfRule>
  </conditionalFormatting>
  <dataValidations count="2">
    <dataValidation type="list" sqref="K3:K500" xr:uid="{00000000-0002-0000-0900-000000000000}">
      <formula1>"Yes,No,Partially"</formula1>
    </dataValidation>
    <dataValidation type="list" sqref="L3:L500" xr:uid="{00000000-0002-0000-0900-000001000000}">
      <formula1>"Draft,Under review,Approved,Active,Retired"</formula1>
    </dataValidation>
  </dataValidation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2"/>
  <sheetViews>
    <sheetView workbookViewId="0"/>
  </sheetViews>
  <sheetFormatPr defaultRowHeight="14.25"/>
  <cols>
    <col min="1" max="1" width="16" customWidth="1"/>
    <col min="2" max="2" width="18" customWidth="1"/>
    <col min="3" max="3" width="60" customWidth="1"/>
    <col min="4" max="4" width="42" customWidth="1"/>
    <col min="5" max="5" width="14" customWidth="1"/>
    <col min="6" max="6" width="24" customWidth="1"/>
    <col min="7" max="7" width="28" customWidth="1"/>
    <col min="8" max="8" width="58" customWidth="1"/>
    <col min="9" max="9" width="24" customWidth="1"/>
    <col min="10" max="10" width="20" customWidth="1"/>
    <col min="11" max="11" width="15" customWidth="1"/>
    <col min="12" max="12" width="30" customWidth="1"/>
  </cols>
  <sheetData>
    <row r="1" spans="1:12" ht="30" customHeight="1">
      <c r="A1" s="8" t="s">
        <v>1080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5" customHeight="1">
      <c r="A2" s="4" t="s">
        <v>1081</v>
      </c>
      <c r="B2" s="4" t="s">
        <v>977</v>
      </c>
      <c r="C2" s="4" t="s">
        <v>1082</v>
      </c>
      <c r="D2" s="4" t="s">
        <v>1083</v>
      </c>
      <c r="E2" s="4" t="s">
        <v>184</v>
      </c>
      <c r="F2" s="4" t="s">
        <v>295</v>
      </c>
      <c r="G2" s="4" t="s">
        <v>1084</v>
      </c>
      <c r="H2" s="4" t="s">
        <v>1085</v>
      </c>
      <c r="I2" s="4" t="s">
        <v>1086</v>
      </c>
      <c r="J2" s="4" t="s">
        <v>541</v>
      </c>
      <c r="K2" s="4" t="s">
        <v>64</v>
      </c>
      <c r="L2" s="4" t="s">
        <v>1087</v>
      </c>
    </row>
    <row r="3" spans="1:12" ht="26.45" customHeight="1">
      <c r="A3" s="2" t="s">
        <v>1088</v>
      </c>
      <c r="B3" s="2" t="s">
        <v>676</v>
      </c>
      <c r="C3" s="2" t="s">
        <v>1089</v>
      </c>
      <c r="D3" s="2" t="s">
        <v>1090</v>
      </c>
      <c r="E3" s="2" t="s">
        <v>194</v>
      </c>
      <c r="F3" s="2" t="s">
        <v>67</v>
      </c>
      <c r="G3" s="2" t="s">
        <v>296</v>
      </c>
      <c r="H3" s="2" t="s">
        <v>1091</v>
      </c>
      <c r="I3" s="2" t="s">
        <v>1092</v>
      </c>
      <c r="J3" s="2" t="s">
        <v>1093</v>
      </c>
      <c r="K3" s="2" t="s">
        <v>16</v>
      </c>
      <c r="L3" s="2"/>
    </row>
    <row r="4" spans="1:12" ht="26.45" customHeight="1">
      <c r="A4" s="2" t="s">
        <v>1094</v>
      </c>
      <c r="B4" s="2" t="s">
        <v>597</v>
      </c>
      <c r="C4" s="2" t="s">
        <v>1095</v>
      </c>
      <c r="D4" s="2" t="s">
        <v>1096</v>
      </c>
      <c r="E4" s="2" t="s">
        <v>194</v>
      </c>
      <c r="F4" s="2" t="s">
        <v>103</v>
      </c>
      <c r="G4" s="2" t="s">
        <v>305</v>
      </c>
      <c r="H4" s="2" t="s">
        <v>1097</v>
      </c>
      <c r="I4" s="2" t="s">
        <v>1098</v>
      </c>
      <c r="J4" s="2" t="s">
        <v>1093</v>
      </c>
      <c r="K4" s="2" t="s">
        <v>16</v>
      </c>
      <c r="L4" s="2"/>
    </row>
    <row r="5" spans="1:12" ht="26.45" customHeight="1">
      <c r="A5" s="2" t="s">
        <v>1099</v>
      </c>
      <c r="B5" s="2" t="s">
        <v>781</v>
      </c>
      <c r="C5" s="2" t="s">
        <v>1100</v>
      </c>
      <c r="D5" s="2" t="s">
        <v>1101</v>
      </c>
      <c r="E5" s="2" t="s">
        <v>194</v>
      </c>
      <c r="F5" s="2" t="s">
        <v>95</v>
      </c>
      <c r="G5" s="2" t="s">
        <v>315</v>
      </c>
      <c r="H5" s="2" t="s">
        <v>1102</v>
      </c>
      <c r="I5" s="2" t="s">
        <v>1103</v>
      </c>
      <c r="J5" s="2" t="s">
        <v>1093</v>
      </c>
      <c r="K5" s="2" t="s">
        <v>16</v>
      </c>
      <c r="L5" s="2"/>
    </row>
    <row r="6" spans="1:12" ht="26.45" customHeight="1">
      <c r="A6" s="2" t="s">
        <v>1104</v>
      </c>
      <c r="B6" s="2" t="s">
        <v>807</v>
      </c>
      <c r="C6" s="2" t="s">
        <v>1105</v>
      </c>
      <c r="D6" s="2" t="s">
        <v>1106</v>
      </c>
      <c r="E6" s="2" t="s">
        <v>194</v>
      </c>
      <c r="F6" s="2" t="s">
        <v>76</v>
      </c>
      <c r="G6" s="2" t="s">
        <v>323</v>
      </c>
      <c r="H6" s="2" t="s">
        <v>1107</v>
      </c>
      <c r="I6" s="2" t="s">
        <v>1108</v>
      </c>
      <c r="J6" s="2" t="s">
        <v>1093</v>
      </c>
      <c r="K6" s="2" t="s">
        <v>16</v>
      </c>
      <c r="L6" s="2"/>
    </row>
    <row r="7" spans="1:12" ht="26.45" customHeight="1">
      <c r="A7" s="2" t="s">
        <v>1109</v>
      </c>
      <c r="B7" s="2" t="s">
        <v>1110</v>
      </c>
      <c r="C7" s="2" t="s">
        <v>1111</v>
      </c>
      <c r="D7" s="2" t="s">
        <v>1112</v>
      </c>
      <c r="E7" s="2" t="s">
        <v>194</v>
      </c>
      <c r="F7" s="2" t="s">
        <v>334</v>
      </c>
      <c r="G7" s="2" t="s">
        <v>332</v>
      </c>
      <c r="H7" s="2" t="s">
        <v>1113</v>
      </c>
      <c r="I7" s="2" t="s">
        <v>1114</v>
      </c>
      <c r="J7" s="2" t="s">
        <v>1093</v>
      </c>
      <c r="K7" s="2" t="s">
        <v>16</v>
      </c>
      <c r="L7" s="2"/>
    </row>
    <row r="8" spans="1:12" ht="26.45" customHeight="1">
      <c r="A8" s="2" t="s">
        <v>1115</v>
      </c>
      <c r="B8" s="2" t="s">
        <v>574</v>
      </c>
      <c r="C8" s="2" t="s">
        <v>1116</v>
      </c>
      <c r="D8" s="2" t="s">
        <v>1117</v>
      </c>
      <c r="E8" s="2" t="s">
        <v>194</v>
      </c>
      <c r="F8" s="2" t="s">
        <v>1118</v>
      </c>
      <c r="G8" s="2" t="s">
        <v>315</v>
      </c>
      <c r="H8" s="2" t="s">
        <v>1119</v>
      </c>
      <c r="I8" s="2" t="s">
        <v>1120</v>
      </c>
      <c r="J8" s="2" t="s">
        <v>1093</v>
      </c>
      <c r="K8" s="2" t="s">
        <v>16</v>
      </c>
      <c r="L8" s="2"/>
    </row>
    <row r="9" spans="1:12" ht="26.45" customHeight="1">
      <c r="A9" s="2" t="s">
        <v>1121</v>
      </c>
      <c r="B9" s="2" t="s">
        <v>1122</v>
      </c>
      <c r="C9" s="2" t="s">
        <v>1123</v>
      </c>
      <c r="D9" s="2" t="s">
        <v>1124</v>
      </c>
      <c r="E9" s="2" t="s">
        <v>194</v>
      </c>
      <c r="F9" s="2" t="s">
        <v>67</v>
      </c>
      <c r="G9" s="2" t="s">
        <v>341</v>
      </c>
      <c r="H9" s="2" t="s">
        <v>1125</v>
      </c>
      <c r="I9" s="2" t="s">
        <v>1126</v>
      </c>
      <c r="J9" s="2" t="s">
        <v>1093</v>
      </c>
      <c r="K9" s="2" t="s">
        <v>16</v>
      </c>
      <c r="L9" s="2"/>
    </row>
    <row r="10" spans="1:12" ht="26.45" customHeight="1">
      <c r="A10" s="2" t="s">
        <v>1127</v>
      </c>
      <c r="B10" s="2" t="s">
        <v>651</v>
      </c>
      <c r="C10" s="2" t="s">
        <v>1128</v>
      </c>
      <c r="D10" s="2" t="s">
        <v>1129</v>
      </c>
      <c r="E10" s="2" t="s">
        <v>194</v>
      </c>
      <c r="F10" s="2" t="s">
        <v>334</v>
      </c>
      <c r="G10" s="2" t="s">
        <v>332</v>
      </c>
      <c r="H10" s="2" t="s">
        <v>1130</v>
      </c>
      <c r="I10" s="2" t="s">
        <v>1131</v>
      </c>
      <c r="J10" s="2" t="s">
        <v>1093</v>
      </c>
      <c r="K10" s="2" t="s">
        <v>16</v>
      </c>
      <c r="L10" s="2"/>
    </row>
    <row r="11" spans="1:12" ht="26.45" customHeight="1">
      <c r="A11" s="2" t="s">
        <v>1132</v>
      </c>
      <c r="B11" s="2" t="s">
        <v>516</v>
      </c>
      <c r="C11" s="2" t="s">
        <v>1133</v>
      </c>
      <c r="D11" s="2" t="s">
        <v>1134</v>
      </c>
      <c r="E11" s="2" t="s">
        <v>218</v>
      </c>
      <c r="F11" s="2" t="s">
        <v>1022</v>
      </c>
      <c r="G11" s="2" t="s">
        <v>341</v>
      </c>
      <c r="H11" s="2" t="s">
        <v>1135</v>
      </c>
      <c r="I11" s="2" t="s">
        <v>1136</v>
      </c>
      <c r="J11" s="2" t="s">
        <v>1137</v>
      </c>
      <c r="K11" s="2" t="s">
        <v>16</v>
      </c>
      <c r="L11" s="2"/>
    </row>
    <row r="12" spans="1:12" ht="26.45" customHeight="1">
      <c r="A12" s="2" t="s">
        <v>1138</v>
      </c>
      <c r="B12" s="2" t="s">
        <v>854</v>
      </c>
      <c r="C12" s="2" t="s">
        <v>1139</v>
      </c>
      <c r="D12" s="2" t="s">
        <v>1140</v>
      </c>
      <c r="E12" s="2" t="s">
        <v>194</v>
      </c>
      <c r="F12" s="2" t="s">
        <v>549</v>
      </c>
      <c r="G12" s="2" t="s">
        <v>1141</v>
      </c>
      <c r="H12" s="2" t="s">
        <v>1142</v>
      </c>
      <c r="I12" s="2" t="s">
        <v>1143</v>
      </c>
      <c r="J12" s="2" t="s">
        <v>1093</v>
      </c>
      <c r="K12" s="2" t="s">
        <v>16</v>
      </c>
      <c r="L12" s="2"/>
    </row>
    <row r="13" spans="1:12" ht="26.45" customHeight="1">
      <c r="A13" s="2" t="s">
        <v>1144</v>
      </c>
      <c r="B13" s="2" t="s">
        <v>597</v>
      </c>
      <c r="C13" s="2" t="s">
        <v>1145</v>
      </c>
      <c r="D13" s="2" t="s">
        <v>1146</v>
      </c>
      <c r="E13" s="2" t="s">
        <v>194</v>
      </c>
      <c r="F13" s="2" t="s">
        <v>103</v>
      </c>
      <c r="G13" s="2" t="s">
        <v>351</v>
      </c>
      <c r="H13" s="2" t="s">
        <v>1147</v>
      </c>
      <c r="I13" s="2" t="s">
        <v>1148</v>
      </c>
      <c r="J13" s="2" t="s">
        <v>1093</v>
      </c>
      <c r="K13" s="2" t="s">
        <v>16</v>
      </c>
      <c r="L13" s="2"/>
    </row>
    <row r="14" spans="1:12" ht="26.45" customHeight="1">
      <c r="A14" s="2" t="s">
        <v>1149</v>
      </c>
      <c r="B14" s="2" t="s">
        <v>1150</v>
      </c>
      <c r="C14" s="2" t="s">
        <v>1151</v>
      </c>
      <c r="D14" s="2" t="s">
        <v>1152</v>
      </c>
      <c r="E14" s="2" t="s">
        <v>194</v>
      </c>
      <c r="F14" s="2" t="s">
        <v>76</v>
      </c>
      <c r="G14" s="2" t="s">
        <v>360</v>
      </c>
      <c r="H14" s="2" t="s">
        <v>1153</v>
      </c>
      <c r="I14" s="2" t="s">
        <v>1143</v>
      </c>
      <c r="J14" s="2" t="s">
        <v>1093</v>
      </c>
      <c r="K14" s="2" t="s">
        <v>16</v>
      </c>
      <c r="L14" s="2"/>
    </row>
    <row r="15" spans="1:12" ht="26.45" customHeight="1">
      <c r="A15" s="2" t="s">
        <v>1154</v>
      </c>
      <c r="B15" s="2" t="s">
        <v>846</v>
      </c>
      <c r="C15" s="2" t="s">
        <v>1155</v>
      </c>
      <c r="D15" s="2" t="s">
        <v>1156</v>
      </c>
      <c r="E15" s="2" t="s">
        <v>194</v>
      </c>
      <c r="F15" s="2" t="s">
        <v>95</v>
      </c>
      <c r="G15" s="2" t="s">
        <v>369</v>
      </c>
      <c r="H15" s="2" t="s">
        <v>1157</v>
      </c>
      <c r="I15" s="2" t="s">
        <v>1092</v>
      </c>
      <c r="J15" s="2" t="s">
        <v>1093</v>
      </c>
      <c r="K15" s="2" t="s">
        <v>16</v>
      </c>
      <c r="L15" s="2"/>
    </row>
    <row r="16" spans="1:12" ht="26.45" customHeight="1">
      <c r="A16" s="2" t="s">
        <v>1158</v>
      </c>
      <c r="B16" s="2" t="s">
        <v>1159</v>
      </c>
      <c r="C16" s="2" t="s">
        <v>1160</v>
      </c>
      <c r="D16" s="2" t="s">
        <v>1161</v>
      </c>
      <c r="E16" s="2" t="s">
        <v>194</v>
      </c>
      <c r="F16" s="2" t="s">
        <v>76</v>
      </c>
      <c r="G16" s="2" t="s">
        <v>379</v>
      </c>
      <c r="H16" s="2" t="s">
        <v>1162</v>
      </c>
      <c r="I16" s="2" t="s">
        <v>1163</v>
      </c>
      <c r="J16" s="2" t="s">
        <v>1093</v>
      </c>
      <c r="K16" s="2" t="s">
        <v>16</v>
      </c>
      <c r="L16" s="2"/>
    </row>
    <row r="17" spans="1:12" ht="26.45" customHeight="1">
      <c r="A17" s="2" t="s">
        <v>1164</v>
      </c>
      <c r="B17" s="2" t="s">
        <v>1053</v>
      </c>
      <c r="C17" s="2" t="s">
        <v>1165</v>
      </c>
      <c r="D17" s="2" t="s">
        <v>1166</v>
      </c>
      <c r="E17" s="2" t="s">
        <v>194</v>
      </c>
      <c r="F17" s="2" t="s">
        <v>67</v>
      </c>
      <c r="G17" s="2" t="s">
        <v>360</v>
      </c>
      <c r="H17" s="2" t="s">
        <v>1167</v>
      </c>
      <c r="I17" s="2" t="s">
        <v>1163</v>
      </c>
      <c r="J17" s="2" t="s">
        <v>1093</v>
      </c>
      <c r="K17" s="2" t="s">
        <v>16</v>
      </c>
      <c r="L17" s="2"/>
    </row>
    <row r="18" spans="1:12" ht="26.45" customHeight="1">
      <c r="A18" s="2" t="s">
        <v>1168</v>
      </c>
      <c r="B18" s="2" t="s">
        <v>687</v>
      </c>
      <c r="C18" s="2" t="s">
        <v>1169</v>
      </c>
      <c r="D18" s="2" t="s">
        <v>1170</v>
      </c>
      <c r="E18" s="2" t="s">
        <v>218</v>
      </c>
      <c r="F18" s="2" t="s">
        <v>67</v>
      </c>
      <c r="G18" s="2" t="s">
        <v>388</v>
      </c>
      <c r="H18" s="2" t="s">
        <v>1171</v>
      </c>
      <c r="I18" s="2" t="s">
        <v>1172</v>
      </c>
      <c r="J18" s="2" t="s">
        <v>1093</v>
      </c>
      <c r="K18" s="2" t="s">
        <v>16</v>
      </c>
      <c r="L18" s="2"/>
    </row>
    <row r="19" spans="1:12" ht="26.45" customHeight="1">
      <c r="A19" s="2" t="s">
        <v>1173</v>
      </c>
      <c r="B19" s="2" t="s">
        <v>1073</v>
      </c>
      <c r="C19" s="2" t="s">
        <v>1174</v>
      </c>
      <c r="D19" s="2" t="s">
        <v>1175</v>
      </c>
      <c r="E19" s="2" t="s">
        <v>194</v>
      </c>
      <c r="F19" s="2" t="s">
        <v>1078</v>
      </c>
      <c r="G19" s="2" t="s">
        <v>251</v>
      </c>
      <c r="H19" s="2" t="s">
        <v>1176</v>
      </c>
      <c r="I19" s="2" t="s">
        <v>1177</v>
      </c>
      <c r="J19" s="2" t="s">
        <v>1093</v>
      </c>
      <c r="K19" s="2" t="s">
        <v>16</v>
      </c>
      <c r="L19" s="2"/>
    </row>
    <row r="20" spans="1:12" ht="26.45" customHeight="1">
      <c r="A20" s="2" t="s">
        <v>1178</v>
      </c>
      <c r="B20" s="2" t="s">
        <v>22</v>
      </c>
      <c r="C20" s="2" t="s">
        <v>1179</v>
      </c>
      <c r="D20" s="2" t="s">
        <v>1180</v>
      </c>
      <c r="E20" s="2" t="s">
        <v>194</v>
      </c>
      <c r="F20" s="2" t="s">
        <v>400</v>
      </c>
      <c r="G20" s="2" t="s">
        <v>397</v>
      </c>
      <c r="H20" s="2" t="s">
        <v>1181</v>
      </c>
      <c r="I20" s="2" t="s">
        <v>1182</v>
      </c>
      <c r="J20" s="2" t="s">
        <v>1093</v>
      </c>
      <c r="K20" s="2" t="s">
        <v>16</v>
      </c>
      <c r="L20" s="2"/>
    </row>
    <row r="21" spans="1:12" ht="26.45" customHeight="1">
      <c r="A21" s="2" t="s">
        <v>1183</v>
      </c>
      <c r="B21" s="2" t="s">
        <v>1184</v>
      </c>
      <c r="C21" s="2" t="s">
        <v>1185</v>
      </c>
      <c r="D21" s="2" t="s">
        <v>1186</v>
      </c>
      <c r="E21" s="2" t="s">
        <v>194</v>
      </c>
      <c r="F21" s="2" t="s">
        <v>334</v>
      </c>
      <c r="G21" s="2" t="s">
        <v>276</v>
      </c>
      <c r="H21" s="2" t="s">
        <v>1187</v>
      </c>
      <c r="I21" s="2" t="s">
        <v>1188</v>
      </c>
      <c r="J21" s="2" t="s">
        <v>283</v>
      </c>
      <c r="K21" s="2" t="s">
        <v>16</v>
      </c>
      <c r="L21" s="2"/>
    </row>
    <row r="22" spans="1:12" ht="26.45" customHeight="1">
      <c r="A22" s="2" t="s">
        <v>1189</v>
      </c>
      <c r="B22" s="2" t="s">
        <v>1190</v>
      </c>
      <c r="C22" s="2" t="s">
        <v>1191</v>
      </c>
      <c r="D22" s="2" t="s">
        <v>1192</v>
      </c>
      <c r="E22" s="2" t="s">
        <v>194</v>
      </c>
      <c r="F22" s="2" t="s">
        <v>67</v>
      </c>
      <c r="G22" s="2" t="s">
        <v>1193</v>
      </c>
      <c r="H22" s="2" t="s">
        <v>1194</v>
      </c>
      <c r="I22" s="2" t="s">
        <v>1195</v>
      </c>
      <c r="J22" s="2" t="s">
        <v>1093</v>
      </c>
      <c r="K22" s="2" t="s">
        <v>16</v>
      </c>
      <c r="L22" s="2"/>
    </row>
  </sheetData>
  <mergeCells count="1">
    <mergeCell ref="A1:L1"/>
  </mergeCells>
  <conditionalFormatting sqref="K3:K500">
    <cfRule type="expression" dxfId="17" priority="1">
      <formula>K3="Validated"</formula>
    </cfRule>
    <cfRule type="expression" dxfId="16" priority="2">
      <formula>K3="Approved"</formula>
    </cfRule>
    <cfRule type="expression" dxfId="15" priority="3">
      <formula>K3="Under review"</formula>
    </cfRule>
    <cfRule type="expression" dxfId="14" priority="4">
      <formula>K3="Failed"</formula>
    </cfRule>
  </conditionalFormatting>
  <dataValidations count="2">
    <dataValidation type="list" sqref="E3:E500" xr:uid="{00000000-0002-0000-0A00-000000000000}">
      <formula1>"Mandatory,High,Desirable,Optional,Not applicable"</formula1>
    </dataValidation>
    <dataValidation type="list" sqref="K3:K500" xr:uid="{00000000-0002-0000-0A00-000001000000}">
      <formula1>"Draft,Under review,Approved,Validated,Deferred,Superseded,Retired"</formula1>
    </dataValidation>
  </dataValidation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7"/>
  <sheetViews>
    <sheetView workbookViewId="0"/>
  </sheetViews>
  <sheetFormatPr defaultRowHeight="14.25"/>
  <cols>
    <col min="1" max="1" width="16" customWidth="1"/>
    <col min="2" max="2" width="18" customWidth="1"/>
    <col min="3" max="3" width="62" customWidth="1"/>
    <col min="4" max="4" width="42" customWidth="1"/>
    <col min="5" max="5" width="14" customWidth="1"/>
    <col min="6" max="6" width="56" customWidth="1"/>
    <col min="7" max="7" width="28" customWidth="1"/>
    <col min="8" max="8" width="24" customWidth="1"/>
    <col min="9" max="9" width="20" customWidth="1"/>
    <col min="10" max="10" width="15" customWidth="1"/>
  </cols>
  <sheetData>
    <row r="1" spans="1:10" ht="30" customHeight="1">
      <c r="A1" s="8" t="s">
        <v>1196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5" customHeight="1">
      <c r="A2" s="4" t="s">
        <v>1081</v>
      </c>
      <c r="B2" s="4" t="s">
        <v>977</v>
      </c>
      <c r="C2" s="4" t="s">
        <v>1082</v>
      </c>
      <c r="D2" s="4" t="s">
        <v>1083</v>
      </c>
      <c r="E2" s="4" t="s">
        <v>184</v>
      </c>
      <c r="F2" s="4" t="s">
        <v>1085</v>
      </c>
      <c r="G2" s="4" t="s">
        <v>1197</v>
      </c>
      <c r="H2" s="4" t="s">
        <v>295</v>
      </c>
      <c r="I2" s="4" t="s">
        <v>541</v>
      </c>
      <c r="J2" s="4" t="s">
        <v>64</v>
      </c>
    </row>
    <row r="3" spans="1:10" ht="26.45" customHeight="1">
      <c r="A3" s="2" t="s">
        <v>1198</v>
      </c>
      <c r="B3" s="2" t="s">
        <v>1199</v>
      </c>
      <c r="C3" s="2" t="s">
        <v>1200</v>
      </c>
      <c r="D3" s="2" t="s">
        <v>1201</v>
      </c>
      <c r="E3" s="2" t="s">
        <v>194</v>
      </c>
      <c r="F3" s="2" t="s">
        <v>1202</v>
      </c>
      <c r="G3" s="2" t="s">
        <v>640</v>
      </c>
      <c r="H3" s="2" t="s">
        <v>1078</v>
      </c>
      <c r="I3" s="2" t="s">
        <v>1093</v>
      </c>
      <c r="J3" s="2" t="s">
        <v>16</v>
      </c>
    </row>
    <row r="4" spans="1:10" ht="26.45" customHeight="1">
      <c r="A4" s="2" t="s">
        <v>1203</v>
      </c>
      <c r="B4" s="2" t="s">
        <v>1204</v>
      </c>
      <c r="C4" s="2" t="s">
        <v>1205</v>
      </c>
      <c r="D4" s="2" t="s">
        <v>1206</v>
      </c>
      <c r="E4" s="2" t="s">
        <v>194</v>
      </c>
      <c r="F4" s="2" t="s">
        <v>1207</v>
      </c>
      <c r="G4" s="2" t="s">
        <v>640</v>
      </c>
      <c r="H4" s="2" t="s">
        <v>1208</v>
      </c>
      <c r="I4" s="2" t="s">
        <v>1093</v>
      </c>
      <c r="J4" s="2" t="s">
        <v>16</v>
      </c>
    </row>
    <row r="5" spans="1:10" ht="26.45" customHeight="1">
      <c r="A5" s="2" t="s">
        <v>1209</v>
      </c>
      <c r="B5" s="2" t="s">
        <v>1210</v>
      </c>
      <c r="C5" s="2" t="s">
        <v>1211</v>
      </c>
      <c r="D5" s="2" t="s">
        <v>1212</v>
      </c>
      <c r="E5" s="2" t="s">
        <v>218</v>
      </c>
      <c r="F5" s="2" t="s">
        <v>1213</v>
      </c>
      <c r="G5" s="2" t="s">
        <v>640</v>
      </c>
      <c r="H5" s="2" t="s">
        <v>67</v>
      </c>
      <c r="I5" s="2" t="s">
        <v>1093</v>
      </c>
      <c r="J5" s="2" t="s">
        <v>16</v>
      </c>
    </row>
    <row r="6" spans="1:10" ht="26.45" customHeight="1">
      <c r="A6" s="2" t="s">
        <v>1214</v>
      </c>
      <c r="B6" s="2" t="s">
        <v>1215</v>
      </c>
      <c r="C6" s="2" t="s">
        <v>1216</v>
      </c>
      <c r="D6" s="2" t="s">
        <v>1217</v>
      </c>
      <c r="E6" s="2" t="s">
        <v>194</v>
      </c>
      <c r="F6" s="2" t="s">
        <v>1218</v>
      </c>
      <c r="G6" s="2" t="s">
        <v>1219</v>
      </c>
      <c r="H6" s="2" t="s">
        <v>1220</v>
      </c>
      <c r="I6" s="2" t="s">
        <v>1093</v>
      </c>
      <c r="J6" s="2" t="s">
        <v>16</v>
      </c>
    </row>
    <row r="7" spans="1:10" ht="26.45" customHeight="1">
      <c r="A7" s="2" t="s">
        <v>1221</v>
      </c>
      <c r="B7" s="2" t="s">
        <v>1222</v>
      </c>
      <c r="C7" s="2" t="s">
        <v>1223</v>
      </c>
      <c r="D7" s="2" t="s">
        <v>1224</v>
      </c>
      <c r="E7" s="2" t="s">
        <v>218</v>
      </c>
      <c r="F7" s="2" t="s">
        <v>1225</v>
      </c>
      <c r="G7" s="2" t="s">
        <v>1226</v>
      </c>
      <c r="H7" s="2" t="s">
        <v>334</v>
      </c>
      <c r="I7" s="2" t="s">
        <v>1093</v>
      </c>
      <c r="J7" s="2" t="s">
        <v>16</v>
      </c>
    </row>
    <row r="8" spans="1:10" ht="26.45" customHeight="1">
      <c r="A8" s="2" t="s">
        <v>1227</v>
      </c>
      <c r="B8" s="2" t="s">
        <v>1228</v>
      </c>
      <c r="C8" s="2" t="s">
        <v>1229</v>
      </c>
      <c r="D8" s="2" t="s">
        <v>1230</v>
      </c>
      <c r="E8" s="2" t="s">
        <v>218</v>
      </c>
      <c r="F8" s="2" t="s">
        <v>1231</v>
      </c>
      <c r="G8" s="2" t="s">
        <v>640</v>
      </c>
      <c r="H8" s="2" t="s">
        <v>334</v>
      </c>
      <c r="I8" s="2" t="s">
        <v>1093</v>
      </c>
      <c r="J8" s="2" t="s">
        <v>16</v>
      </c>
    </row>
    <row r="9" spans="1:10" ht="26.45" customHeight="1">
      <c r="A9" s="2" t="s">
        <v>1232</v>
      </c>
      <c r="B9" s="2" t="s">
        <v>1233</v>
      </c>
      <c r="C9" s="2" t="s">
        <v>1234</v>
      </c>
      <c r="D9" s="2" t="s">
        <v>1235</v>
      </c>
      <c r="E9" s="2" t="s">
        <v>194</v>
      </c>
      <c r="F9" s="2" t="s">
        <v>1236</v>
      </c>
      <c r="G9" s="2" t="s">
        <v>1237</v>
      </c>
      <c r="H9" s="2" t="s">
        <v>1238</v>
      </c>
      <c r="I9" s="2" t="s">
        <v>1093</v>
      </c>
      <c r="J9" s="2" t="s">
        <v>16</v>
      </c>
    </row>
    <row r="10" spans="1:10" ht="26.45" customHeight="1">
      <c r="A10" s="2" t="s">
        <v>1239</v>
      </c>
      <c r="B10" s="2" t="s">
        <v>1240</v>
      </c>
      <c r="C10" s="2" t="s">
        <v>1241</v>
      </c>
      <c r="D10" s="2" t="s">
        <v>1242</v>
      </c>
      <c r="E10" s="2" t="s">
        <v>194</v>
      </c>
      <c r="F10" s="2" t="s">
        <v>1243</v>
      </c>
      <c r="G10" s="2" t="s">
        <v>1244</v>
      </c>
      <c r="H10" s="2" t="s">
        <v>1245</v>
      </c>
      <c r="I10" s="2" t="s">
        <v>1093</v>
      </c>
      <c r="J10" s="2" t="s">
        <v>16</v>
      </c>
    </row>
    <row r="11" spans="1:10" ht="26.45" customHeight="1">
      <c r="A11" s="2" t="s">
        <v>1246</v>
      </c>
      <c r="B11" s="2" t="s">
        <v>1247</v>
      </c>
      <c r="C11" s="2" t="s">
        <v>1248</v>
      </c>
      <c r="D11" s="2" t="s">
        <v>1249</v>
      </c>
      <c r="E11" s="2" t="s">
        <v>194</v>
      </c>
      <c r="F11" s="2" t="s">
        <v>1250</v>
      </c>
      <c r="G11" s="2" t="s">
        <v>640</v>
      </c>
      <c r="H11" s="2" t="s">
        <v>67</v>
      </c>
      <c r="I11" s="2" t="s">
        <v>1093</v>
      </c>
      <c r="J11" s="2" t="s">
        <v>16</v>
      </c>
    </row>
    <row r="12" spans="1:10" ht="26.45" customHeight="1">
      <c r="A12" s="2" t="s">
        <v>1251</v>
      </c>
      <c r="B12" s="2" t="s">
        <v>1252</v>
      </c>
      <c r="C12" s="2" t="s">
        <v>1253</v>
      </c>
      <c r="D12" s="2" t="s">
        <v>1254</v>
      </c>
      <c r="E12" s="2" t="s">
        <v>218</v>
      </c>
      <c r="F12" s="2" t="s">
        <v>1255</v>
      </c>
      <c r="G12" s="2" t="s">
        <v>640</v>
      </c>
      <c r="H12" s="2" t="s">
        <v>1256</v>
      </c>
      <c r="I12" s="2" t="s">
        <v>1093</v>
      </c>
      <c r="J12" s="2" t="s">
        <v>16</v>
      </c>
    </row>
    <row r="13" spans="1:10" ht="26.45" customHeight="1">
      <c r="A13" s="2" t="s">
        <v>1257</v>
      </c>
      <c r="B13" s="2" t="s">
        <v>1258</v>
      </c>
      <c r="C13" s="2" t="s">
        <v>1259</v>
      </c>
      <c r="D13" s="2" t="s">
        <v>1260</v>
      </c>
      <c r="E13" s="2" t="s">
        <v>218</v>
      </c>
      <c r="F13" s="2" t="s">
        <v>1261</v>
      </c>
      <c r="G13" s="2" t="s">
        <v>640</v>
      </c>
      <c r="H13" s="2" t="s">
        <v>1208</v>
      </c>
      <c r="I13" s="2" t="s">
        <v>1093</v>
      </c>
      <c r="J13" s="2" t="s">
        <v>16</v>
      </c>
    </row>
    <row r="14" spans="1:10" ht="26.45" customHeight="1">
      <c r="A14" s="2" t="s">
        <v>1262</v>
      </c>
      <c r="B14" s="2" t="s">
        <v>1263</v>
      </c>
      <c r="C14" s="2" t="s">
        <v>1264</v>
      </c>
      <c r="D14" s="2" t="s">
        <v>1265</v>
      </c>
      <c r="E14" s="2" t="s">
        <v>194</v>
      </c>
      <c r="F14" s="2" t="s">
        <v>1266</v>
      </c>
      <c r="G14" s="2" t="s">
        <v>640</v>
      </c>
      <c r="H14" s="2" t="s">
        <v>1078</v>
      </c>
      <c r="I14" s="2" t="s">
        <v>1093</v>
      </c>
      <c r="J14" s="2" t="s">
        <v>16</v>
      </c>
    </row>
    <row r="15" spans="1:10" ht="26.45" customHeight="1">
      <c r="A15" s="2" t="s">
        <v>1267</v>
      </c>
      <c r="B15" s="2" t="s">
        <v>1268</v>
      </c>
      <c r="C15" s="2" t="s">
        <v>1269</v>
      </c>
      <c r="D15" s="2" t="s">
        <v>1270</v>
      </c>
      <c r="E15" s="2" t="s">
        <v>194</v>
      </c>
      <c r="F15" s="2" t="s">
        <v>1271</v>
      </c>
      <c r="G15" s="2" t="s">
        <v>1272</v>
      </c>
      <c r="H15" s="2" t="s">
        <v>95</v>
      </c>
      <c r="I15" s="2" t="s">
        <v>1093</v>
      </c>
      <c r="J15" s="2" t="s">
        <v>16</v>
      </c>
    </row>
    <row r="16" spans="1:10" ht="26.45" customHeight="1">
      <c r="A16" s="2" t="s">
        <v>1273</v>
      </c>
      <c r="B16" s="2" t="s">
        <v>1274</v>
      </c>
      <c r="C16" s="2" t="s">
        <v>1275</v>
      </c>
      <c r="D16" s="2" t="s">
        <v>1276</v>
      </c>
      <c r="E16" s="2" t="s">
        <v>275</v>
      </c>
      <c r="F16" s="2" t="s">
        <v>1277</v>
      </c>
      <c r="G16" s="2" t="s">
        <v>640</v>
      </c>
      <c r="H16" s="2" t="s">
        <v>1256</v>
      </c>
      <c r="I16" s="2" t="s">
        <v>1137</v>
      </c>
      <c r="J16" s="2" t="s">
        <v>16</v>
      </c>
    </row>
    <row r="17" spans="1:10" ht="26.45" customHeight="1">
      <c r="A17" s="2" t="s">
        <v>1278</v>
      </c>
      <c r="B17" s="2" t="s">
        <v>1279</v>
      </c>
      <c r="C17" s="2" t="s">
        <v>1280</v>
      </c>
      <c r="D17" s="2" t="s">
        <v>1281</v>
      </c>
      <c r="E17" s="2" t="s">
        <v>194</v>
      </c>
      <c r="F17" s="2" t="s">
        <v>1282</v>
      </c>
      <c r="G17" s="2" t="s">
        <v>640</v>
      </c>
      <c r="H17" s="2" t="s">
        <v>67</v>
      </c>
      <c r="I17" s="2" t="s">
        <v>1093</v>
      </c>
      <c r="J17" s="2" t="s">
        <v>16</v>
      </c>
    </row>
  </sheetData>
  <mergeCells count="1">
    <mergeCell ref="A1:J1"/>
  </mergeCells>
  <conditionalFormatting sqref="J3:J500">
    <cfRule type="expression" dxfId="13" priority="1">
      <formula>J3="Validated"</formula>
    </cfRule>
    <cfRule type="expression" dxfId="12" priority="2">
      <formula>J3="Approved"</formula>
    </cfRule>
    <cfRule type="expression" dxfId="11" priority="3">
      <formula>J3="Under review"</formula>
    </cfRule>
    <cfRule type="expression" dxfId="10" priority="4">
      <formula>J3="Failed"</formula>
    </cfRule>
  </conditionalFormatting>
  <dataValidations count="2">
    <dataValidation type="list" sqref="E3:E500" xr:uid="{00000000-0002-0000-0B00-000000000000}">
      <formula1>"Mandatory,High,Desirable,Optional,Not applicable"</formula1>
    </dataValidation>
    <dataValidation type="list" sqref="J3:J500" xr:uid="{00000000-0002-0000-0B00-000001000000}">
      <formula1>"Draft,Under review,Approved,Validated,Deferred,Superseded,Retired"</formula1>
    </dataValidation>
  </dataValidation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8"/>
  <sheetViews>
    <sheetView workbookViewId="0"/>
  </sheetViews>
  <sheetFormatPr defaultRowHeight="14.25"/>
  <cols>
    <col min="1" max="1" width="15" customWidth="1"/>
    <col min="2" max="4" width="16" customWidth="1"/>
    <col min="5" max="5" width="26" customWidth="1"/>
    <col min="6" max="6" width="24" customWidth="1"/>
    <col min="7" max="7" width="16" customWidth="1"/>
    <col min="8" max="8" width="24" customWidth="1"/>
    <col min="9" max="10" width="28" customWidth="1"/>
    <col min="11" max="11" width="20" customWidth="1"/>
    <col min="12" max="12" width="24" customWidth="1"/>
    <col min="13" max="13" width="15" customWidth="1"/>
    <col min="14" max="14" width="42" customWidth="1"/>
  </cols>
  <sheetData>
    <row r="1" spans="1:14" ht="30" customHeight="1">
      <c r="A1" s="8" t="s">
        <v>1283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5" customHeight="1">
      <c r="A2" s="4" t="s">
        <v>1284</v>
      </c>
      <c r="B2" s="4" t="s">
        <v>1285</v>
      </c>
      <c r="C2" s="4" t="s">
        <v>1286</v>
      </c>
      <c r="D2" s="4" t="s">
        <v>287</v>
      </c>
      <c r="E2" s="4" t="s">
        <v>1287</v>
      </c>
      <c r="F2" s="4" t="s">
        <v>1288</v>
      </c>
      <c r="G2" s="4" t="s">
        <v>1289</v>
      </c>
      <c r="H2" s="4" t="s">
        <v>978</v>
      </c>
      <c r="I2" s="4" t="s">
        <v>1290</v>
      </c>
      <c r="J2" s="4" t="s">
        <v>1291</v>
      </c>
      <c r="K2" s="4" t="s">
        <v>779</v>
      </c>
      <c r="L2" s="4" t="s">
        <v>541</v>
      </c>
      <c r="M2" s="4" t="s">
        <v>64</v>
      </c>
      <c r="N2" s="4" t="s">
        <v>1292</v>
      </c>
    </row>
    <row r="3" spans="1:14" ht="15" customHeight="1">
      <c r="A3" s="2" t="s">
        <v>1293</v>
      </c>
      <c r="B3" s="2" t="s">
        <v>75</v>
      </c>
      <c r="C3" s="2" t="s">
        <v>195</v>
      </c>
      <c r="D3" s="2" t="s">
        <v>323</v>
      </c>
      <c r="E3" s="2" t="s">
        <v>675</v>
      </c>
      <c r="F3" s="2" t="s">
        <v>806</v>
      </c>
      <c r="G3" s="2" t="s">
        <v>916</v>
      </c>
      <c r="H3" s="2"/>
      <c r="I3" s="2" t="s">
        <v>1104</v>
      </c>
      <c r="J3" s="2" t="s">
        <v>1246</v>
      </c>
      <c r="K3" s="2" t="s">
        <v>813</v>
      </c>
      <c r="L3" s="2"/>
      <c r="M3" s="2" t="s">
        <v>16</v>
      </c>
      <c r="N3" s="2" t="s">
        <v>1294</v>
      </c>
    </row>
    <row r="4" spans="1:14" ht="26.45" customHeight="1">
      <c r="A4" s="2" t="s">
        <v>1295</v>
      </c>
      <c r="B4" s="2" t="s">
        <v>147</v>
      </c>
      <c r="C4" s="2" t="s">
        <v>202</v>
      </c>
      <c r="D4" s="2" t="s">
        <v>332</v>
      </c>
      <c r="E4" s="2" t="s">
        <v>1296</v>
      </c>
      <c r="F4" s="2" t="s">
        <v>1297</v>
      </c>
      <c r="G4" s="2" t="s">
        <v>923</v>
      </c>
      <c r="H4" s="2" t="s">
        <v>1298</v>
      </c>
      <c r="I4" s="2" t="s">
        <v>1299</v>
      </c>
      <c r="J4" s="2" t="s">
        <v>1300</v>
      </c>
      <c r="K4" s="2" t="s">
        <v>1301</v>
      </c>
      <c r="L4" s="2"/>
      <c r="M4" s="2" t="s">
        <v>16</v>
      </c>
      <c r="N4" s="2" t="s">
        <v>1302</v>
      </c>
    </row>
    <row r="5" spans="1:14" ht="15" customHeight="1">
      <c r="A5" s="2" t="s">
        <v>1303</v>
      </c>
      <c r="B5" s="2" t="s">
        <v>111</v>
      </c>
      <c r="C5" s="2" t="s">
        <v>210</v>
      </c>
      <c r="D5" s="2" t="s">
        <v>341</v>
      </c>
      <c r="E5" s="2" t="s">
        <v>1304</v>
      </c>
      <c r="F5" s="2" t="s">
        <v>830</v>
      </c>
      <c r="G5" s="2" t="s">
        <v>932</v>
      </c>
      <c r="H5" s="2" t="s">
        <v>1305</v>
      </c>
      <c r="I5" s="2" t="s">
        <v>1306</v>
      </c>
      <c r="J5" s="2" t="s">
        <v>1214</v>
      </c>
      <c r="K5" s="2" t="s">
        <v>837</v>
      </c>
      <c r="L5" s="2"/>
      <c r="M5" s="2" t="s">
        <v>16</v>
      </c>
      <c r="N5" s="2" t="s">
        <v>1307</v>
      </c>
    </row>
    <row r="6" spans="1:14" ht="15" customHeight="1">
      <c r="A6" s="2" t="s">
        <v>1308</v>
      </c>
      <c r="B6" s="2" t="s">
        <v>93</v>
      </c>
      <c r="C6" s="2" t="s">
        <v>226</v>
      </c>
      <c r="D6" s="2" t="s">
        <v>369</v>
      </c>
      <c r="E6" s="2" t="s">
        <v>1309</v>
      </c>
      <c r="F6" s="2" t="s">
        <v>845</v>
      </c>
      <c r="G6" s="2" t="s">
        <v>940</v>
      </c>
      <c r="H6" s="2" t="s">
        <v>1046</v>
      </c>
      <c r="I6" s="2" t="s">
        <v>1154</v>
      </c>
      <c r="J6" s="2" t="s">
        <v>1267</v>
      </c>
      <c r="K6" s="2" t="s">
        <v>852</v>
      </c>
      <c r="L6" s="2"/>
      <c r="M6" s="2" t="s">
        <v>16</v>
      </c>
      <c r="N6" s="2" t="s">
        <v>1310</v>
      </c>
    </row>
    <row r="7" spans="1:14" ht="15" customHeight="1">
      <c r="A7" s="2" t="s">
        <v>1311</v>
      </c>
      <c r="B7" s="2" t="s">
        <v>75</v>
      </c>
      <c r="C7" s="2" t="s">
        <v>235</v>
      </c>
      <c r="D7" s="2" t="s">
        <v>379</v>
      </c>
      <c r="E7" s="2" t="s">
        <v>1312</v>
      </c>
      <c r="F7" s="2" t="s">
        <v>862</v>
      </c>
      <c r="G7" s="2" t="s">
        <v>940</v>
      </c>
      <c r="H7" s="2"/>
      <c r="I7" s="2" t="s">
        <v>1158</v>
      </c>
      <c r="J7" s="2" t="s">
        <v>1246</v>
      </c>
      <c r="K7" s="2" t="s">
        <v>869</v>
      </c>
      <c r="L7" s="2"/>
      <c r="M7" s="2" t="s">
        <v>16</v>
      </c>
      <c r="N7" s="2" t="s">
        <v>1313</v>
      </c>
    </row>
    <row r="8" spans="1:14" ht="15" customHeight="1">
      <c r="A8" s="2" t="s">
        <v>1314</v>
      </c>
      <c r="B8" s="2" t="s">
        <v>66</v>
      </c>
      <c r="C8" s="2" t="s">
        <v>242</v>
      </c>
      <c r="D8" s="2" t="s">
        <v>388</v>
      </c>
      <c r="E8" s="2" t="s">
        <v>686</v>
      </c>
      <c r="F8" s="2"/>
      <c r="G8" s="2" t="s">
        <v>949</v>
      </c>
      <c r="H8" s="2" t="s">
        <v>1058</v>
      </c>
      <c r="I8" s="2" t="s">
        <v>1168</v>
      </c>
      <c r="J8" s="2" t="s">
        <v>1278</v>
      </c>
      <c r="K8" s="2" t="s">
        <v>1315</v>
      </c>
      <c r="L8" s="2"/>
      <c r="M8" s="2" t="s">
        <v>16</v>
      </c>
      <c r="N8" s="2" t="s">
        <v>1316</v>
      </c>
    </row>
  </sheetData>
  <mergeCells count="1">
    <mergeCell ref="A1:N1"/>
  </mergeCells>
  <conditionalFormatting sqref="M3:M500">
    <cfRule type="expression" dxfId="9" priority="1">
      <formula>M3="Validated"</formula>
    </cfRule>
    <cfRule type="expression" dxfId="8" priority="2">
      <formula>M3="Approved"</formula>
    </cfRule>
    <cfRule type="expression" dxfId="7" priority="3">
      <formula>M3="Under review"</formula>
    </cfRule>
    <cfRule type="expression" dxfId="6" priority="4">
      <formula>M3="Failed"</formula>
    </cfRule>
  </conditionalFormatting>
  <dataValidations count="1">
    <dataValidation type="list" sqref="M3:M500" xr:uid="{00000000-0002-0000-0C00-000000000000}">
      <formula1>"Draft,Complete,Partially complete,Validated,Gap,Not applicable"</formula1>
    </dataValidation>
  </dataValidation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9"/>
  <sheetViews>
    <sheetView workbookViewId="0"/>
  </sheetViews>
  <sheetFormatPr defaultRowHeight="14.25"/>
  <cols>
    <col min="1" max="1" width="16" customWidth="1"/>
    <col min="2" max="3" width="18" customWidth="1"/>
    <col min="4" max="4" width="16" customWidth="1"/>
    <col min="5" max="5" width="34" customWidth="1"/>
    <col min="6" max="6" width="46" customWidth="1"/>
    <col min="7" max="7" width="18" customWidth="1"/>
    <col min="8" max="8" width="30" customWidth="1"/>
    <col min="9" max="10" width="38" customWidth="1"/>
    <col min="11" max="11" width="14" customWidth="1"/>
    <col min="12" max="12" width="34" customWidth="1"/>
    <col min="13" max="13" width="20" customWidth="1"/>
    <col min="14" max="14" width="32" customWidth="1"/>
    <col min="15" max="15" width="38" customWidth="1"/>
  </cols>
  <sheetData>
    <row r="1" spans="1:15" ht="30" customHeight="1">
      <c r="A1" s="8" t="s">
        <v>1317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15" customHeight="1">
      <c r="A2" s="4" t="s">
        <v>1318</v>
      </c>
      <c r="B2" s="4" t="s">
        <v>1319</v>
      </c>
      <c r="C2" s="4" t="s">
        <v>1320</v>
      </c>
      <c r="D2" s="4" t="s">
        <v>1321</v>
      </c>
      <c r="E2" s="4" t="s">
        <v>1322</v>
      </c>
      <c r="F2" s="4" t="s">
        <v>1323</v>
      </c>
      <c r="G2" s="4" t="s">
        <v>1324</v>
      </c>
      <c r="H2" s="4" t="s">
        <v>1325</v>
      </c>
      <c r="I2" s="4" t="s">
        <v>1326</v>
      </c>
      <c r="J2" s="4" t="s">
        <v>1327</v>
      </c>
      <c r="K2" s="4" t="s">
        <v>184</v>
      </c>
      <c r="L2" s="4" t="s">
        <v>1328</v>
      </c>
      <c r="M2" s="4" t="s">
        <v>1329</v>
      </c>
      <c r="N2" s="4" t="s">
        <v>1087</v>
      </c>
      <c r="O2" s="4" t="s">
        <v>702</v>
      </c>
    </row>
    <row r="3" spans="1:15" ht="15" customHeight="1">
      <c r="A3" s="2" t="s">
        <v>1330</v>
      </c>
      <c r="B3" s="2" t="s">
        <v>1331</v>
      </c>
      <c r="C3" s="2" t="s">
        <v>75</v>
      </c>
      <c r="D3" s="2" t="s">
        <v>1285</v>
      </c>
      <c r="E3" s="2" t="s">
        <v>76</v>
      </c>
      <c r="F3" s="2"/>
      <c r="G3" s="2" t="s">
        <v>1332</v>
      </c>
      <c r="H3" s="2"/>
      <c r="I3" s="2"/>
      <c r="J3" s="2"/>
      <c r="K3" s="2" t="s">
        <v>194</v>
      </c>
      <c r="L3" s="2"/>
      <c r="M3" s="2" t="s">
        <v>1333</v>
      </c>
      <c r="N3" s="2"/>
      <c r="O3" s="2" t="s">
        <v>1334</v>
      </c>
    </row>
    <row r="4" spans="1:15" ht="26.45" customHeight="1">
      <c r="A4" s="2" t="s">
        <v>1335</v>
      </c>
      <c r="B4" s="2" t="s">
        <v>1331</v>
      </c>
      <c r="C4" s="2" t="s">
        <v>565</v>
      </c>
      <c r="D4" s="2" t="s">
        <v>1336</v>
      </c>
      <c r="E4" s="2" t="s">
        <v>1337</v>
      </c>
      <c r="F4" s="2"/>
      <c r="G4" s="2" t="s">
        <v>1332</v>
      </c>
      <c r="H4" s="2"/>
      <c r="I4" s="2"/>
      <c r="J4" s="2"/>
      <c r="K4" s="2" t="s">
        <v>194</v>
      </c>
      <c r="L4" s="2"/>
      <c r="M4" s="2" t="s">
        <v>1333</v>
      </c>
      <c r="N4" s="2"/>
      <c r="O4" s="2" t="s">
        <v>1338</v>
      </c>
    </row>
    <row r="5" spans="1:15" ht="15" customHeight="1">
      <c r="A5" s="2" t="s">
        <v>1339</v>
      </c>
      <c r="B5" s="2" t="s">
        <v>1331</v>
      </c>
      <c r="C5" s="2" t="s">
        <v>789</v>
      </c>
      <c r="D5" s="2" t="s">
        <v>1340</v>
      </c>
      <c r="E5" s="2" t="s">
        <v>1341</v>
      </c>
      <c r="F5" s="2"/>
      <c r="G5" s="2" t="s">
        <v>1332</v>
      </c>
      <c r="H5" s="2"/>
      <c r="I5" s="2"/>
      <c r="J5" s="2"/>
      <c r="K5" s="2" t="s">
        <v>194</v>
      </c>
      <c r="L5" s="2"/>
      <c r="M5" s="2" t="s">
        <v>1333</v>
      </c>
      <c r="N5" s="2"/>
      <c r="O5" s="2" t="s">
        <v>1342</v>
      </c>
    </row>
    <row r="6" spans="1:15" ht="15" customHeight="1">
      <c r="A6" s="2" t="s">
        <v>1343</v>
      </c>
      <c r="B6" s="2" t="s">
        <v>1331</v>
      </c>
      <c r="C6" s="2" t="s">
        <v>1127</v>
      </c>
      <c r="D6" s="2" t="s">
        <v>1082</v>
      </c>
      <c r="E6" s="2" t="s">
        <v>1344</v>
      </c>
      <c r="F6" s="2"/>
      <c r="G6" s="2" t="s">
        <v>1332</v>
      </c>
      <c r="H6" s="2"/>
      <c r="I6" s="2"/>
      <c r="J6" s="2"/>
      <c r="K6" s="2" t="s">
        <v>194</v>
      </c>
      <c r="L6" s="2"/>
      <c r="M6" s="2" t="s">
        <v>1333</v>
      </c>
      <c r="N6" s="2"/>
      <c r="O6" s="2" t="s">
        <v>1345</v>
      </c>
    </row>
    <row r="7" spans="1:15" ht="26.45" customHeight="1">
      <c r="A7" s="2" t="s">
        <v>1346</v>
      </c>
      <c r="B7" s="2" t="s">
        <v>1331</v>
      </c>
      <c r="C7" s="2" t="s">
        <v>1132</v>
      </c>
      <c r="D7" s="2" t="s">
        <v>1082</v>
      </c>
      <c r="E7" s="2" t="s">
        <v>933</v>
      </c>
      <c r="F7" s="2"/>
      <c r="G7" s="2" t="s">
        <v>1332</v>
      </c>
      <c r="H7" s="2"/>
      <c r="I7" s="2"/>
      <c r="J7" s="2"/>
      <c r="K7" s="2" t="s">
        <v>218</v>
      </c>
      <c r="L7" s="2"/>
      <c r="M7" s="2" t="s">
        <v>1333</v>
      </c>
      <c r="N7" s="2"/>
      <c r="O7" s="2" t="s">
        <v>1347</v>
      </c>
    </row>
    <row r="8" spans="1:15" ht="15" customHeight="1">
      <c r="A8" s="2" t="s">
        <v>1348</v>
      </c>
      <c r="B8" s="2" t="s">
        <v>1331</v>
      </c>
      <c r="C8" s="2" t="s">
        <v>1227</v>
      </c>
      <c r="D8" s="2" t="s">
        <v>1349</v>
      </c>
      <c r="E8" s="2" t="s">
        <v>1350</v>
      </c>
      <c r="F8" s="2"/>
      <c r="G8" s="2" t="s">
        <v>1332</v>
      </c>
      <c r="H8" s="2"/>
      <c r="I8" s="2"/>
      <c r="J8" s="2"/>
      <c r="K8" s="2" t="s">
        <v>218</v>
      </c>
      <c r="L8" s="2"/>
      <c r="M8" s="2" t="s">
        <v>1333</v>
      </c>
      <c r="N8" s="2"/>
      <c r="O8" s="2" t="s">
        <v>1351</v>
      </c>
    </row>
    <row r="9" spans="1:15" ht="15" customHeight="1">
      <c r="A9" s="2" t="s">
        <v>1352</v>
      </c>
      <c r="B9" s="2" t="s">
        <v>1353</v>
      </c>
      <c r="C9" s="2" t="s">
        <v>397</v>
      </c>
      <c r="D9" s="2" t="s">
        <v>287</v>
      </c>
      <c r="E9" s="2" t="s">
        <v>398</v>
      </c>
      <c r="F9" s="2"/>
      <c r="G9" s="2" t="s">
        <v>1332</v>
      </c>
      <c r="H9" s="2"/>
      <c r="I9" s="2"/>
      <c r="J9" s="2"/>
      <c r="K9" s="2" t="s">
        <v>194</v>
      </c>
      <c r="L9" s="2"/>
      <c r="M9" s="2" t="s">
        <v>1333</v>
      </c>
      <c r="N9" s="2"/>
      <c r="O9" s="2" t="s">
        <v>1354</v>
      </c>
    </row>
  </sheetData>
  <mergeCells count="1">
    <mergeCell ref="A1:O1"/>
  </mergeCells>
  <dataValidations count="3">
    <dataValidation type="list" sqref="G3:G500" xr:uid="{00000000-0002-0000-0D00-000000000000}">
      <formula1>"Adopted,Adapted,Mapped to existing,Divided,Combined,Replaced,Deferred,Unavailable,Not applicable,To assess"</formula1>
    </dataValidation>
    <dataValidation type="list" sqref="K3:K500" xr:uid="{00000000-0002-0000-0D00-000001000000}">
      <formula1>"Mandatory,High,Desirable,Optional,Not applicable"</formula1>
    </dataValidation>
    <dataValidation type="list" sqref="M3:M500" xr:uid="{00000000-0002-0000-0D00-000002000000}">
      <formula1>"Not started,Planned,In progress,Partially validated,Validated with conditions,Validated,Failed,Superseded,Not applicable"</formula1>
    </dataValidation>
  </dataValidation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6"/>
  <sheetViews>
    <sheetView workbookViewId="0"/>
  </sheetViews>
  <sheetFormatPr defaultRowHeight="14.25"/>
  <cols>
    <col min="1" max="1" width="15" customWidth="1"/>
    <col min="2" max="2" width="26" customWidth="1"/>
    <col min="3" max="3" width="34" customWidth="1"/>
    <col min="4" max="4" width="42" customWidth="1"/>
    <col min="5" max="6" width="56" customWidth="1"/>
    <col min="7" max="7" width="22" customWidth="1"/>
    <col min="8" max="8" width="14" customWidth="1"/>
    <col min="9" max="10" width="18" customWidth="1"/>
    <col min="11" max="11" width="42" customWidth="1"/>
  </cols>
  <sheetData>
    <row r="1" spans="1:11" ht="30" customHeight="1">
      <c r="A1" s="8" t="s">
        <v>1355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" customHeight="1">
      <c r="A2" s="4" t="s">
        <v>1356</v>
      </c>
      <c r="B2" s="4" t="s">
        <v>1357</v>
      </c>
      <c r="C2" s="4" t="s">
        <v>1358</v>
      </c>
      <c r="D2" s="4" t="s">
        <v>179</v>
      </c>
      <c r="E2" s="4" t="s">
        <v>1359</v>
      </c>
      <c r="F2" s="4" t="s">
        <v>1360</v>
      </c>
      <c r="G2" s="4" t="s">
        <v>1361</v>
      </c>
      <c r="H2" s="4" t="s">
        <v>184</v>
      </c>
      <c r="I2" s="4" t="s">
        <v>1362</v>
      </c>
      <c r="J2" s="4" t="s">
        <v>64</v>
      </c>
      <c r="K2" s="4" t="s">
        <v>1363</v>
      </c>
    </row>
    <row r="3" spans="1:11" ht="26.45" customHeight="1">
      <c r="A3" s="2" t="s">
        <v>788</v>
      </c>
      <c r="B3" s="2" t="s">
        <v>1364</v>
      </c>
      <c r="C3" s="2" t="s">
        <v>782</v>
      </c>
      <c r="D3" s="2" t="s">
        <v>1365</v>
      </c>
      <c r="E3" s="2" t="s">
        <v>1366</v>
      </c>
      <c r="F3" s="2" t="s">
        <v>1367</v>
      </c>
      <c r="G3" s="2" t="s">
        <v>1368</v>
      </c>
      <c r="H3" s="2" t="s">
        <v>787</v>
      </c>
      <c r="I3" s="2" t="s">
        <v>804</v>
      </c>
      <c r="J3" s="2" t="s">
        <v>1369</v>
      </c>
      <c r="K3" s="2"/>
    </row>
    <row r="4" spans="1:11" ht="26.45" customHeight="1">
      <c r="A4" s="2" t="s">
        <v>796</v>
      </c>
      <c r="B4" s="2" t="s">
        <v>789</v>
      </c>
      <c r="C4" s="2" t="s">
        <v>790</v>
      </c>
      <c r="D4" s="2" t="s">
        <v>1370</v>
      </c>
      <c r="E4" s="2" t="s">
        <v>1371</v>
      </c>
      <c r="F4" s="2" t="s">
        <v>1372</v>
      </c>
      <c r="G4" s="2" t="s">
        <v>1373</v>
      </c>
      <c r="H4" s="2" t="s">
        <v>787</v>
      </c>
      <c r="I4" s="2" t="s">
        <v>548</v>
      </c>
      <c r="J4" s="2" t="s">
        <v>1369</v>
      </c>
      <c r="K4" s="2"/>
    </row>
    <row r="5" spans="1:11" ht="15" customHeight="1">
      <c r="A5" s="2" t="s">
        <v>805</v>
      </c>
      <c r="B5" s="2" t="s">
        <v>797</v>
      </c>
      <c r="C5" s="2" t="s">
        <v>1374</v>
      </c>
      <c r="D5" s="2" t="s">
        <v>1375</v>
      </c>
      <c r="E5" s="2" t="s">
        <v>1376</v>
      </c>
      <c r="F5" s="2" t="s">
        <v>1377</v>
      </c>
      <c r="G5" s="2" t="s">
        <v>1378</v>
      </c>
      <c r="H5" s="2" t="s">
        <v>787</v>
      </c>
      <c r="I5" s="2" t="s">
        <v>804</v>
      </c>
      <c r="J5" s="2" t="s">
        <v>1369</v>
      </c>
      <c r="K5" s="2"/>
    </row>
    <row r="6" spans="1:11" ht="15" customHeight="1">
      <c r="A6" s="2" t="s">
        <v>813</v>
      </c>
      <c r="B6" s="2" t="s">
        <v>1379</v>
      </c>
      <c r="C6" s="2" t="s">
        <v>1380</v>
      </c>
      <c r="D6" s="2" t="s">
        <v>1381</v>
      </c>
      <c r="E6" s="2" t="s">
        <v>1382</v>
      </c>
      <c r="F6" s="2" t="s">
        <v>1383</v>
      </c>
      <c r="G6" s="2" t="s">
        <v>1384</v>
      </c>
      <c r="H6" s="2" t="s">
        <v>787</v>
      </c>
      <c r="I6" s="2" t="s">
        <v>548</v>
      </c>
      <c r="J6" s="2" t="s">
        <v>1369</v>
      </c>
      <c r="K6" s="2"/>
    </row>
    <row r="7" spans="1:11" ht="15" customHeight="1">
      <c r="A7" s="2" t="s">
        <v>821</v>
      </c>
      <c r="B7" s="2" t="s">
        <v>1385</v>
      </c>
      <c r="C7" s="2" t="s">
        <v>1386</v>
      </c>
      <c r="D7" s="2" t="s">
        <v>1387</v>
      </c>
      <c r="E7" s="2" t="s">
        <v>1388</v>
      </c>
      <c r="F7" s="2" t="s">
        <v>1389</v>
      </c>
      <c r="G7" s="2" t="s">
        <v>1368</v>
      </c>
      <c r="H7" s="2" t="s">
        <v>787</v>
      </c>
      <c r="I7" s="2" t="s">
        <v>804</v>
      </c>
      <c r="J7" s="2" t="s">
        <v>1369</v>
      </c>
      <c r="K7" s="2"/>
    </row>
    <row r="8" spans="1:11" ht="26.45" customHeight="1">
      <c r="A8" s="2" t="s">
        <v>829</v>
      </c>
      <c r="B8" s="2" t="s">
        <v>1390</v>
      </c>
      <c r="C8" s="2" t="s">
        <v>823</v>
      </c>
      <c r="D8" s="2" t="s">
        <v>1391</v>
      </c>
      <c r="E8" s="2" t="s">
        <v>1392</v>
      </c>
      <c r="F8" s="2" t="s">
        <v>1393</v>
      </c>
      <c r="G8" s="2" t="s">
        <v>1394</v>
      </c>
      <c r="H8" s="2" t="s">
        <v>218</v>
      </c>
      <c r="I8" s="2" t="s">
        <v>548</v>
      </c>
      <c r="J8" s="2" t="s">
        <v>1369</v>
      </c>
      <c r="K8" s="2"/>
    </row>
    <row r="9" spans="1:11" ht="26.45" customHeight="1">
      <c r="A9" s="2" t="s">
        <v>837</v>
      </c>
      <c r="B9" s="2" t="s">
        <v>1395</v>
      </c>
      <c r="C9" s="2" t="s">
        <v>1396</v>
      </c>
      <c r="D9" s="2" t="s">
        <v>1397</v>
      </c>
      <c r="E9" s="2" t="s">
        <v>1398</v>
      </c>
      <c r="F9" s="2" t="s">
        <v>1399</v>
      </c>
      <c r="G9" s="2" t="s">
        <v>1073</v>
      </c>
      <c r="H9" s="2" t="s">
        <v>218</v>
      </c>
      <c r="I9" s="2" t="s">
        <v>548</v>
      </c>
      <c r="J9" s="2" t="s">
        <v>1369</v>
      </c>
      <c r="K9" s="2"/>
    </row>
    <row r="10" spans="1:11" ht="26.45" customHeight="1">
      <c r="A10" s="2" t="s">
        <v>844</v>
      </c>
      <c r="B10" s="2" t="s">
        <v>838</v>
      </c>
      <c r="C10" s="2" t="s">
        <v>1400</v>
      </c>
      <c r="D10" s="2" t="s">
        <v>1401</v>
      </c>
      <c r="E10" s="2" t="s">
        <v>1402</v>
      </c>
      <c r="F10" s="2" t="s">
        <v>1403</v>
      </c>
      <c r="G10" s="2" t="s">
        <v>1404</v>
      </c>
      <c r="H10" s="2" t="s">
        <v>218</v>
      </c>
      <c r="I10" s="2" t="s">
        <v>548</v>
      </c>
      <c r="J10" s="2" t="s">
        <v>1369</v>
      </c>
      <c r="K10" s="2"/>
    </row>
    <row r="11" spans="1:11" ht="26.45" customHeight="1">
      <c r="A11" s="2" t="s">
        <v>852</v>
      </c>
      <c r="B11" s="2" t="s">
        <v>1405</v>
      </c>
      <c r="C11" s="2" t="s">
        <v>1406</v>
      </c>
      <c r="D11" s="2" t="s">
        <v>1407</v>
      </c>
      <c r="E11" s="2" t="s">
        <v>1408</v>
      </c>
      <c r="F11" s="2" t="s">
        <v>1409</v>
      </c>
      <c r="G11" s="2" t="s">
        <v>1410</v>
      </c>
      <c r="H11" s="2" t="s">
        <v>787</v>
      </c>
      <c r="I11" s="2" t="s">
        <v>548</v>
      </c>
      <c r="J11" s="2" t="s">
        <v>1369</v>
      </c>
      <c r="K11" s="2"/>
    </row>
    <row r="12" spans="1:11" ht="15" customHeight="1">
      <c r="A12" s="2" t="s">
        <v>861</v>
      </c>
      <c r="B12" s="2" t="s">
        <v>1411</v>
      </c>
      <c r="C12" s="2" t="s">
        <v>1412</v>
      </c>
      <c r="D12" s="2" t="s">
        <v>1413</v>
      </c>
      <c r="E12" s="2" t="s">
        <v>1414</v>
      </c>
      <c r="F12" s="2" t="s">
        <v>1415</v>
      </c>
      <c r="G12" s="2" t="s">
        <v>1368</v>
      </c>
      <c r="H12" s="2" t="s">
        <v>787</v>
      </c>
      <c r="I12" s="2" t="s">
        <v>804</v>
      </c>
      <c r="J12" s="2" t="s">
        <v>1369</v>
      </c>
      <c r="K12" s="2"/>
    </row>
    <row r="13" spans="1:11" ht="26.45" customHeight="1">
      <c r="A13" s="2" t="s">
        <v>869</v>
      </c>
      <c r="B13" s="2" t="s">
        <v>1416</v>
      </c>
      <c r="C13" s="2" t="s">
        <v>1417</v>
      </c>
      <c r="D13" s="2" t="s">
        <v>1418</v>
      </c>
      <c r="E13" s="2" t="s">
        <v>1419</v>
      </c>
      <c r="F13" s="2" t="s">
        <v>1420</v>
      </c>
      <c r="G13" s="2" t="s">
        <v>1421</v>
      </c>
      <c r="H13" s="2" t="s">
        <v>787</v>
      </c>
      <c r="I13" s="2" t="s">
        <v>548</v>
      </c>
      <c r="J13" s="2" t="s">
        <v>1369</v>
      </c>
      <c r="K13" s="2"/>
    </row>
    <row r="14" spans="1:11" ht="26.45" customHeight="1">
      <c r="A14" s="2" t="s">
        <v>878</v>
      </c>
      <c r="B14" s="2" t="s">
        <v>870</v>
      </c>
      <c r="C14" s="2" t="s">
        <v>1422</v>
      </c>
      <c r="D14" s="2" t="s">
        <v>1423</v>
      </c>
      <c r="E14" s="2" t="s">
        <v>1424</v>
      </c>
      <c r="F14" s="2" t="s">
        <v>1425</v>
      </c>
      <c r="G14" s="2" t="s">
        <v>1426</v>
      </c>
      <c r="H14" s="2" t="s">
        <v>218</v>
      </c>
      <c r="I14" s="2" t="s">
        <v>804</v>
      </c>
      <c r="J14" s="2" t="s">
        <v>1369</v>
      </c>
      <c r="K14" s="2"/>
    </row>
    <row r="15" spans="1:11" ht="26.45" customHeight="1">
      <c r="A15" s="2" t="s">
        <v>1315</v>
      </c>
      <c r="B15" s="2" t="s">
        <v>1168</v>
      </c>
      <c r="C15" s="2" t="s">
        <v>389</v>
      </c>
      <c r="D15" s="2" t="s">
        <v>245</v>
      </c>
      <c r="E15" s="2" t="s">
        <v>1427</v>
      </c>
      <c r="F15" s="2" t="s">
        <v>1428</v>
      </c>
      <c r="G15" s="2" t="s">
        <v>1429</v>
      </c>
      <c r="H15" s="2" t="s">
        <v>218</v>
      </c>
      <c r="I15" s="2" t="s">
        <v>548</v>
      </c>
      <c r="J15" s="2" t="s">
        <v>1369</v>
      </c>
      <c r="K15" s="2"/>
    </row>
    <row r="16" spans="1:11" ht="26.45" customHeight="1">
      <c r="A16" s="2" t="s">
        <v>1430</v>
      </c>
      <c r="B16" s="2" t="s">
        <v>1431</v>
      </c>
      <c r="C16" s="2" t="s">
        <v>1432</v>
      </c>
      <c r="D16" s="2" t="s">
        <v>1433</v>
      </c>
      <c r="E16" s="2" t="s">
        <v>1434</v>
      </c>
      <c r="F16" s="2" t="s">
        <v>1435</v>
      </c>
      <c r="G16" s="2" t="s">
        <v>1436</v>
      </c>
      <c r="H16" s="2" t="s">
        <v>787</v>
      </c>
      <c r="I16" s="2" t="s">
        <v>548</v>
      </c>
      <c r="J16" s="2" t="s">
        <v>1369</v>
      </c>
      <c r="K16" s="2"/>
    </row>
  </sheetData>
  <mergeCells count="1">
    <mergeCell ref="A1:K1"/>
  </mergeCells>
  <conditionalFormatting sqref="J3:J500">
    <cfRule type="expression" dxfId="5" priority="1">
      <formula>J3="Validated"</formula>
    </cfRule>
    <cfRule type="expression" dxfId="4" priority="2">
      <formula>J3="Approved"</formula>
    </cfRule>
    <cfRule type="expression" dxfId="3" priority="3">
      <formula>J3="Under review"</formula>
    </cfRule>
    <cfRule type="expression" dxfId="2" priority="4">
      <formula>J3="Failed"</formula>
    </cfRule>
  </conditionalFormatting>
  <dataValidations count="2">
    <dataValidation type="list" sqref="H3:H500" xr:uid="{00000000-0002-0000-0E00-000000000000}">
      <formula1>"Critical,High,Medium,Low"</formula1>
    </dataValidation>
    <dataValidation type="list" sqref="J3:J500" xr:uid="{00000000-0002-0000-0E00-000001000000}">
      <formula1>"Not started,Planned,In progress,Passed,Passed with conditions,Failed,Blocked,Superseded"</formula1>
    </dataValidation>
  </dataValidations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500"/>
  <sheetViews>
    <sheetView workbookViewId="0"/>
  </sheetViews>
  <sheetFormatPr defaultRowHeight="14.25"/>
  <cols>
    <col min="1" max="1" width="16" customWidth="1"/>
    <col min="2" max="2" width="15" customWidth="1"/>
    <col min="3" max="3" width="34" customWidth="1"/>
    <col min="4" max="4" width="54" customWidth="1"/>
    <col min="5" max="5" width="18" customWidth="1"/>
    <col min="6" max="6" width="14" customWidth="1"/>
    <col min="7" max="7" width="24" customWidth="1"/>
    <col min="8" max="8" width="18" customWidth="1"/>
    <col min="9" max="9" width="16" customWidth="1"/>
    <col min="10" max="10" width="52" customWidth="1"/>
    <col min="11" max="11" width="30" customWidth="1"/>
    <col min="12" max="12" width="32" customWidth="1"/>
  </cols>
  <sheetData>
    <row r="1" spans="1:12" ht="30" customHeight="1">
      <c r="A1" s="8" t="s">
        <v>1437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5" customHeight="1">
      <c r="A2" s="4" t="s">
        <v>1438</v>
      </c>
      <c r="B2" s="4" t="s">
        <v>1439</v>
      </c>
      <c r="C2" s="4" t="s">
        <v>1440</v>
      </c>
      <c r="D2" s="4" t="s">
        <v>1441</v>
      </c>
      <c r="E2" s="4" t="s">
        <v>1442</v>
      </c>
      <c r="F2" s="4" t="s">
        <v>1443</v>
      </c>
      <c r="G2" s="4" t="s">
        <v>295</v>
      </c>
      <c r="H2" s="4" t="s">
        <v>64</v>
      </c>
      <c r="I2" s="4" t="s">
        <v>1444</v>
      </c>
      <c r="J2" s="4" t="s">
        <v>1445</v>
      </c>
      <c r="K2" s="4" t="s">
        <v>1446</v>
      </c>
      <c r="L2" s="4" t="s">
        <v>1087</v>
      </c>
    </row>
    <row r="3" spans="1:12" ht="26.45" customHeight="1">
      <c r="A3" s="2" t="s">
        <v>1447</v>
      </c>
      <c r="B3" s="2" t="s">
        <v>1448</v>
      </c>
      <c r="C3" s="2" t="s">
        <v>1449</v>
      </c>
      <c r="D3" s="2" t="s">
        <v>1450</v>
      </c>
      <c r="E3" s="2" t="s">
        <v>218</v>
      </c>
      <c r="F3" s="2" t="s">
        <v>1451</v>
      </c>
      <c r="G3" s="2" t="s">
        <v>67</v>
      </c>
      <c r="H3" s="2" t="s">
        <v>1452</v>
      </c>
      <c r="I3" s="6">
        <v>46295</v>
      </c>
      <c r="J3" s="2" t="s">
        <v>1453</v>
      </c>
      <c r="K3" s="2" t="s">
        <v>1454</v>
      </c>
      <c r="L3" s="2" t="s">
        <v>1455</v>
      </c>
    </row>
    <row r="4" spans="1:12" ht="26.45" customHeight="1">
      <c r="A4" s="2" t="s">
        <v>1456</v>
      </c>
      <c r="B4" s="2" t="s">
        <v>566</v>
      </c>
      <c r="C4" s="2" t="s">
        <v>1457</v>
      </c>
      <c r="D4" s="2" t="s">
        <v>1458</v>
      </c>
      <c r="E4" s="2" t="s">
        <v>787</v>
      </c>
      <c r="F4" s="2" t="s">
        <v>1451</v>
      </c>
      <c r="G4" s="2" t="s">
        <v>400</v>
      </c>
      <c r="H4" s="2" t="s">
        <v>1452</v>
      </c>
      <c r="I4" s="6">
        <v>46326</v>
      </c>
      <c r="J4" s="2" t="s">
        <v>1459</v>
      </c>
      <c r="K4" s="2" t="s">
        <v>1460</v>
      </c>
      <c r="L4" s="2" t="s">
        <v>1461</v>
      </c>
    </row>
    <row r="5" spans="1:12" ht="15" customHeight="1">
      <c r="A5" s="2" t="s">
        <v>1462</v>
      </c>
      <c r="B5" s="2" t="s">
        <v>1463</v>
      </c>
      <c r="C5" s="2" t="s">
        <v>1464</v>
      </c>
      <c r="D5" s="2" t="s">
        <v>1465</v>
      </c>
      <c r="E5" s="2" t="s">
        <v>1451</v>
      </c>
      <c r="F5" s="2" t="s">
        <v>1466</v>
      </c>
      <c r="G5" s="2" t="s">
        <v>67</v>
      </c>
      <c r="H5" s="2" t="s">
        <v>1467</v>
      </c>
      <c r="I5" s="6">
        <v>46237</v>
      </c>
      <c r="J5" s="2" t="s">
        <v>1468</v>
      </c>
      <c r="K5" s="2" t="s">
        <v>1469</v>
      </c>
      <c r="L5" s="2" t="s">
        <v>1470</v>
      </c>
    </row>
    <row r="6" spans="1:12" ht="26.45" customHeight="1">
      <c r="A6" s="2" t="s">
        <v>1471</v>
      </c>
      <c r="B6" s="2" t="s">
        <v>566</v>
      </c>
      <c r="C6" s="2" t="s">
        <v>1472</v>
      </c>
      <c r="D6" s="2" t="s">
        <v>1473</v>
      </c>
      <c r="E6" s="2" t="s">
        <v>218</v>
      </c>
      <c r="F6" s="2" t="s">
        <v>1451</v>
      </c>
      <c r="G6" s="2" t="s">
        <v>1256</v>
      </c>
      <c r="H6" s="2" t="s">
        <v>1474</v>
      </c>
      <c r="I6" s="6">
        <v>46356</v>
      </c>
      <c r="J6" s="2" t="s">
        <v>1475</v>
      </c>
      <c r="K6" s="2" t="s">
        <v>1476</v>
      </c>
      <c r="L6" s="2" t="s">
        <v>1477</v>
      </c>
    </row>
    <row r="7" spans="1:12" ht="26.45" customHeight="1">
      <c r="A7" s="2" t="s">
        <v>1478</v>
      </c>
      <c r="B7" s="2" t="s">
        <v>1448</v>
      </c>
      <c r="C7" s="2" t="s">
        <v>1479</v>
      </c>
      <c r="D7" s="2" t="s">
        <v>1480</v>
      </c>
      <c r="E7" s="2" t="s">
        <v>1451</v>
      </c>
      <c r="F7" s="2" t="s">
        <v>1451</v>
      </c>
      <c r="G7" s="2" t="s">
        <v>1481</v>
      </c>
      <c r="H7" s="2" t="s">
        <v>1452</v>
      </c>
      <c r="I7" s="6">
        <v>46326</v>
      </c>
      <c r="J7" s="2" t="s">
        <v>1482</v>
      </c>
      <c r="K7" s="2" t="s">
        <v>704</v>
      </c>
      <c r="L7" s="2" t="s">
        <v>1483</v>
      </c>
    </row>
    <row r="8" spans="1:12" ht="26.45" customHeight="1">
      <c r="A8" s="2" t="s">
        <v>1484</v>
      </c>
      <c r="B8" s="2" t="s">
        <v>566</v>
      </c>
      <c r="C8" s="2" t="s">
        <v>1485</v>
      </c>
      <c r="D8" s="2" t="s">
        <v>1486</v>
      </c>
      <c r="E8" s="2" t="s">
        <v>218</v>
      </c>
      <c r="F8" s="2" t="s">
        <v>1466</v>
      </c>
      <c r="G8" s="2" t="s">
        <v>67</v>
      </c>
      <c r="H8" s="2" t="s">
        <v>1474</v>
      </c>
      <c r="I8" s="6">
        <v>46387</v>
      </c>
      <c r="J8" s="2" t="s">
        <v>1487</v>
      </c>
      <c r="K8" s="2" t="s">
        <v>1488</v>
      </c>
      <c r="L8" s="2" t="s">
        <v>1489</v>
      </c>
    </row>
    <row r="9" spans="1:12">
      <c r="I9" s="7"/>
    </row>
    <row r="10" spans="1:12">
      <c r="I10" s="7"/>
    </row>
    <row r="11" spans="1:12">
      <c r="I11" s="7"/>
    </row>
    <row r="12" spans="1:12">
      <c r="I12" s="7"/>
    </row>
    <row r="13" spans="1:12">
      <c r="I13" s="7"/>
    </row>
    <row r="14" spans="1:12">
      <c r="I14" s="7"/>
    </row>
    <row r="15" spans="1:12">
      <c r="I15" s="7"/>
    </row>
    <row r="16" spans="1:12">
      <c r="I16" s="7"/>
    </row>
    <row r="17" spans="9:9">
      <c r="I17" s="7"/>
    </row>
    <row r="18" spans="9:9">
      <c r="I18" s="7"/>
    </row>
    <row r="19" spans="9:9">
      <c r="I19" s="7"/>
    </row>
    <row r="20" spans="9:9">
      <c r="I20" s="7"/>
    </row>
    <row r="21" spans="9:9">
      <c r="I21" s="7"/>
    </row>
    <row r="22" spans="9:9">
      <c r="I22" s="7"/>
    </row>
    <row r="23" spans="9:9">
      <c r="I23" s="7"/>
    </row>
    <row r="24" spans="9:9">
      <c r="I24" s="7"/>
    </row>
    <row r="25" spans="9:9">
      <c r="I25" s="7"/>
    </row>
    <row r="26" spans="9:9">
      <c r="I26" s="7"/>
    </row>
    <row r="27" spans="9:9">
      <c r="I27" s="7"/>
    </row>
    <row r="28" spans="9:9">
      <c r="I28" s="7"/>
    </row>
    <row r="29" spans="9:9">
      <c r="I29" s="7"/>
    </row>
    <row r="30" spans="9:9">
      <c r="I30" s="7"/>
    </row>
    <row r="31" spans="9:9">
      <c r="I31" s="7"/>
    </row>
    <row r="32" spans="9:9">
      <c r="I32" s="7"/>
    </row>
    <row r="33" spans="9:9">
      <c r="I33" s="7"/>
    </row>
    <row r="34" spans="9:9">
      <c r="I34" s="7"/>
    </row>
    <row r="35" spans="9:9">
      <c r="I35" s="7"/>
    </row>
    <row r="36" spans="9:9">
      <c r="I36" s="7"/>
    </row>
    <row r="37" spans="9:9">
      <c r="I37" s="7"/>
    </row>
    <row r="38" spans="9:9">
      <c r="I38" s="7"/>
    </row>
    <row r="39" spans="9:9">
      <c r="I39" s="7"/>
    </row>
    <row r="40" spans="9:9">
      <c r="I40" s="7"/>
    </row>
    <row r="41" spans="9:9">
      <c r="I41" s="7"/>
    </row>
    <row r="42" spans="9:9">
      <c r="I42" s="7"/>
    </row>
    <row r="43" spans="9:9">
      <c r="I43" s="7"/>
    </row>
    <row r="44" spans="9:9">
      <c r="I44" s="7"/>
    </row>
    <row r="45" spans="9:9">
      <c r="I45" s="7"/>
    </row>
    <row r="46" spans="9:9">
      <c r="I46" s="7"/>
    </row>
    <row r="47" spans="9:9">
      <c r="I47" s="7"/>
    </row>
    <row r="48" spans="9:9">
      <c r="I48" s="7"/>
    </row>
    <row r="49" spans="9:9">
      <c r="I49" s="7"/>
    </row>
    <row r="50" spans="9:9">
      <c r="I50" s="7"/>
    </row>
    <row r="51" spans="9:9">
      <c r="I51" s="7"/>
    </row>
    <row r="52" spans="9:9">
      <c r="I52" s="7"/>
    </row>
    <row r="53" spans="9:9">
      <c r="I53" s="7"/>
    </row>
    <row r="54" spans="9:9">
      <c r="I54" s="7"/>
    </row>
    <row r="55" spans="9:9">
      <c r="I55" s="7"/>
    </row>
    <row r="56" spans="9:9">
      <c r="I56" s="7"/>
    </row>
    <row r="57" spans="9:9">
      <c r="I57" s="7"/>
    </row>
    <row r="58" spans="9:9">
      <c r="I58" s="7"/>
    </row>
    <row r="59" spans="9:9">
      <c r="I59" s="7"/>
    </row>
    <row r="60" spans="9:9">
      <c r="I60" s="7"/>
    </row>
    <row r="61" spans="9:9">
      <c r="I61" s="7"/>
    </row>
    <row r="62" spans="9:9">
      <c r="I62" s="7"/>
    </row>
    <row r="63" spans="9:9">
      <c r="I63" s="7"/>
    </row>
    <row r="64" spans="9:9">
      <c r="I64" s="7"/>
    </row>
    <row r="65" spans="9:9">
      <c r="I65" s="7"/>
    </row>
    <row r="66" spans="9:9">
      <c r="I66" s="7"/>
    </row>
    <row r="67" spans="9:9">
      <c r="I67" s="7"/>
    </row>
    <row r="68" spans="9:9">
      <c r="I68" s="7"/>
    </row>
    <row r="69" spans="9:9">
      <c r="I69" s="7"/>
    </row>
    <row r="70" spans="9:9">
      <c r="I70" s="7"/>
    </row>
    <row r="71" spans="9:9">
      <c r="I71" s="7"/>
    </row>
    <row r="72" spans="9:9">
      <c r="I72" s="7"/>
    </row>
    <row r="73" spans="9:9">
      <c r="I73" s="7"/>
    </row>
    <row r="74" spans="9:9">
      <c r="I74" s="7"/>
    </row>
    <row r="75" spans="9:9">
      <c r="I75" s="7"/>
    </row>
    <row r="76" spans="9:9">
      <c r="I76" s="7"/>
    </row>
    <row r="77" spans="9:9">
      <c r="I77" s="7"/>
    </row>
    <row r="78" spans="9:9">
      <c r="I78" s="7"/>
    </row>
    <row r="79" spans="9:9">
      <c r="I79" s="7"/>
    </row>
    <row r="80" spans="9:9">
      <c r="I80" s="7"/>
    </row>
    <row r="81" spans="9:9">
      <c r="I81" s="7"/>
    </row>
    <row r="82" spans="9:9">
      <c r="I82" s="7"/>
    </row>
    <row r="83" spans="9:9">
      <c r="I83" s="7"/>
    </row>
    <row r="84" spans="9:9">
      <c r="I84" s="7"/>
    </row>
    <row r="85" spans="9:9">
      <c r="I85" s="7"/>
    </row>
    <row r="86" spans="9:9">
      <c r="I86" s="7"/>
    </row>
    <row r="87" spans="9:9">
      <c r="I87" s="7"/>
    </row>
    <row r="88" spans="9:9">
      <c r="I88" s="7"/>
    </row>
    <row r="89" spans="9:9">
      <c r="I89" s="7"/>
    </row>
    <row r="90" spans="9:9">
      <c r="I90" s="7"/>
    </row>
    <row r="91" spans="9:9">
      <c r="I91" s="7"/>
    </row>
    <row r="92" spans="9:9">
      <c r="I92" s="7"/>
    </row>
    <row r="93" spans="9:9">
      <c r="I93" s="7"/>
    </row>
    <row r="94" spans="9:9">
      <c r="I94" s="7"/>
    </row>
    <row r="95" spans="9:9">
      <c r="I95" s="7"/>
    </row>
    <row r="96" spans="9:9">
      <c r="I96" s="7"/>
    </row>
    <row r="97" spans="9:9">
      <c r="I97" s="7"/>
    </row>
    <row r="98" spans="9:9">
      <c r="I98" s="7"/>
    </row>
    <row r="99" spans="9:9">
      <c r="I99" s="7"/>
    </row>
    <row r="100" spans="9:9">
      <c r="I100" s="7"/>
    </row>
    <row r="101" spans="9:9">
      <c r="I101" s="7"/>
    </row>
    <row r="102" spans="9:9">
      <c r="I102" s="7"/>
    </row>
    <row r="103" spans="9:9">
      <c r="I103" s="7"/>
    </row>
    <row r="104" spans="9:9">
      <c r="I104" s="7"/>
    </row>
    <row r="105" spans="9:9">
      <c r="I105" s="7"/>
    </row>
    <row r="106" spans="9:9">
      <c r="I106" s="7"/>
    </row>
    <row r="107" spans="9:9">
      <c r="I107" s="7"/>
    </row>
    <row r="108" spans="9:9">
      <c r="I108" s="7"/>
    </row>
    <row r="109" spans="9:9">
      <c r="I109" s="7"/>
    </row>
    <row r="110" spans="9:9">
      <c r="I110" s="7"/>
    </row>
    <row r="111" spans="9:9">
      <c r="I111" s="7"/>
    </row>
    <row r="112" spans="9:9">
      <c r="I112" s="7"/>
    </row>
    <row r="113" spans="9:9">
      <c r="I113" s="7"/>
    </row>
    <row r="114" spans="9:9">
      <c r="I114" s="7"/>
    </row>
    <row r="115" spans="9:9">
      <c r="I115" s="7"/>
    </row>
    <row r="116" spans="9:9">
      <c r="I116" s="7"/>
    </row>
    <row r="117" spans="9:9">
      <c r="I117" s="7"/>
    </row>
    <row r="118" spans="9:9">
      <c r="I118" s="7"/>
    </row>
    <row r="119" spans="9:9">
      <c r="I119" s="7"/>
    </row>
    <row r="120" spans="9:9">
      <c r="I120" s="7"/>
    </row>
    <row r="121" spans="9:9">
      <c r="I121" s="7"/>
    </row>
    <row r="122" spans="9:9">
      <c r="I122" s="7"/>
    </row>
    <row r="123" spans="9:9">
      <c r="I123" s="7"/>
    </row>
    <row r="124" spans="9:9">
      <c r="I124" s="7"/>
    </row>
    <row r="125" spans="9:9">
      <c r="I125" s="7"/>
    </row>
    <row r="126" spans="9:9">
      <c r="I126" s="7"/>
    </row>
    <row r="127" spans="9:9">
      <c r="I127" s="7"/>
    </row>
    <row r="128" spans="9:9">
      <c r="I128" s="7"/>
    </row>
    <row r="129" spans="9:9">
      <c r="I129" s="7"/>
    </row>
    <row r="130" spans="9:9">
      <c r="I130" s="7"/>
    </row>
    <row r="131" spans="9:9">
      <c r="I131" s="7"/>
    </row>
    <row r="132" spans="9:9">
      <c r="I132" s="7"/>
    </row>
    <row r="133" spans="9:9">
      <c r="I133" s="7"/>
    </row>
    <row r="134" spans="9:9">
      <c r="I134" s="7"/>
    </row>
    <row r="135" spans="9:9">
      <c r="I135" s="7"/>
    </row>
    <row r="136" spans="9:9">
      <c r="I136" s="7"/>
    </row>
    <row r="137" spans="9:9">
      <c r="I137" s="7"/>
    </row>
    <row r="138" spans="9:9">
      <c r="I138" s="7"/>
    </row>
    <row r="139" spans="9:9">
      <c r="I139" s="7"/>
    </row>
    <row r="140" spans="9:9">
      <c r="I140" s="7"/>
    </row>
    <row r="141" spans="9:9">
      <c r="I141" s="7"/>
    </row>
    <row r="142" spans="9:9">
      <c r="I142" s="7"/>
    </row>
    <row r="143" spans="9:9">
      <c r="I143" s="7"/>
    </row>
    <row r="144" spans="9:9">
      <c r="I144" s="7"/>
    </row>
    <row r="145" spans="9:9">
      <c r="I145" s="7"/>
    </row>
    <row r="146" spans="9:9">
      <c r="I146" s="7"/>
    </row>
    <row r="147" spans="9:9">
      <c r="I147" s="7"/>
    </row>
    <row r="148" spans="9:9">
      <c r="I148" s="7"/>
    </row>
    <row r="149" spans="9:9">
      <c r="I149" s="7"/>
    </row>
    <row r="150" spans="9:9">
      <c r="I150" s="7"/>
    </row>
    <row r="151" spans="9:9">
      <c r="I151" s="7"/>
    </row>
    <row r="152" spans="9:9">
      <c r="I152" s="7"/>
    </row>
    <row r="153" spans="9:9">
      <c r="I153" s="7"/>
    </row>
    <row r="154" spans="9:9">
      <c r="I154" s="7"/>
    </row>
    <row r="155" spans="9:9">
      <c r="I155" s="7"/>
    </row>
    <row r="156" spans="9:9">
      <c r="I156" s="7"/>
    </row>
    <row r="157" spans="9:9">
      <c r="I157" s="7"/>
    </row>
    <row r="158" spans="9:9">
      <c r="I158" s="7"/>
    </row>
    <row r="159" spans="9:9">
      <c r="I159" s="7"/>
    </row>
    <row r="160" spans="9:9">
      <c r="I160" s="7"/>
    </row>
    <row r="161" spans="9:9">
      <c r="I161" s="7"/>
    </row>
    <row r="162" spans="9:9">
      <c r="I162" s="7"/>
    </row>
    <row r="163" spans="9:9">
      <c r="I163" s="7"/>
    </row>
    <row r="164" spans="9:9">
      <c r="I164" s="7"/>
    </row>
    <row r="165" spans="9:9">
      <c r="I165" s="7"/>
    </row>
    <row r="166" spans="9:9">
      <c r="I166" s="7"/>
    </row>
    <row r="167" spans="9:9">
      <c r="I167" s="7"/>
    </row>
    <row r="168" spans="9:9">
      <c r="I168" s="7"/>
    </row>
    <row r="169" spans="9:9">
      <c r="I169" s="7"/>
    </row>
    <row r="170" spans="9:9">
      <c r="I170" s="7"/>
    </row>
    <row r="171" spans="9:9">
      <c r="I171" s="7"/>
    </row>
    <row r="172" spans="9:9">
      <c r="I172" s="7"/>
    </row>
    <row r="173" spans="9:9">
      <c r="I173" s="7"/>
    </row>
    <row r="174" spans="9:9">
      <c r="I174" s="7"/>
    </row>
    <row r="175" spans="9:9">
      <c r="I175" s="7"/>
    </row>
    <row r="176" spans="9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</sheetData>
  <mergeCells count="1">
    <mergeCell ref="A1:L1"/>
  </mergeCells>
  <conditionalFormatting sqref="H3:H500">
    <cfRule type="expression" dxfId="1" priority="1">
      <formula>H3="Open"</formula>
    </cfRule>
    <cfRule type="expression" dxfId="0" priority="2">
      <formula>H3="Closed"</formula>
    </cfRule>
  </conditionalFormatting>
  <dataValidations count="4">
    <dataValidation type="list" sqref="B3:B500" xr:uid="{00000000-0002-0000-0F00-000000000000}">
      <formula1>"Risk,Assumption,Decision,Issue,Dependency"</formula1>
    </dataValidation>
    <dataValidation type="list" sqref="E3:E500" xr:uid="{00000000-0002-0000-0F00-000001000000}">
      <formula1>"Critical,High,Medium,Low"</formula1>
    </dataValidation>
    <dataValidation type="list" sqref="F3:F500" xr:uid="{00000000-0002-0000-0F00-000002000000}">
      <formula1>"High,Medium,Low,Not applicable"</formula1>
    </dataValidation>
    <dataValidation type="list" sqref="H3:H500" xr:uid="{00000000-0002-0000-0F00-000003000000}">
      <formula1>"Open,Mitigating,Pending decision,Accepted,Closed,Superseded"</formula1>
    </dataValidation>
  </dataValidations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500"/>
  <sheetViews>
    <sheetView workbookViewId="0"/>
  </sheetViews>
  <sheetFormatPr defaultRowHeight="14.25"/>
  <cols>
    <col min="1" max="3" width="16" customWidth="1"/>
    <col min="4" max="4" width="34" customWidth="1"/>
    <col min="5" max="5" width="20" customWidth="1"/>
    <col min="6" max="6" width="54" customWidth="1"/>
    <col min="7" max="7" width="46" customWidth="1"/>
    <col min="8" max="9" width="24" customWidth="1"/>
    <col min="10" max="10" width="16" customWidth="1"/>
    <col min="11" max="11" width="42" customWidth="1"/>
  </cols>
  <sheetData>
    <row r="1" spans="1:11" ht="30" customHeight="1">
      <c r="A1" s="8" t="s">
        <v>1490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" customHeight="1">
      <c r="A2" s="4" t="s">
        <v>1491</v>
      </c>
      <c r="B2" s="4" t="s">
        <v>1492</v>
      </c>
      <c r="C2" s="4" t="s">
        <v>1493</v>
      </c>
      <c r="D2" s="4" t="s">
        <v>1494</v>
      </c>
      <c r="E2" s="4" t="s">
        <v>1495</v>
      </c>
      <c r="F2" s="4" t="s">
        <v>1496</v>
      </c>
      <c r="G2" s="4" t="s">
        <v>1497</v>
      </c>
      <c r="H2" s="4" t="s">
        <v>1498</v>
      </c>
      <c r="I2" s="4" t="s">
        <v>1499</v>
      </c>
      <c r="J2" s="4" t="s">
        <v>64</v>
      </c>
      <c r="K2" s="4" t="s">
        <v>1500</v>
      </c>
    </row>
    <row r="3" spans="1:11" ht="26.45" customHeight="1">
      <c r="A3" s="2" t="s">
        <v>1501</v>
      </c>
      <c r="B3" s="6">
        <v>46237</v>
      </c>
      <c r="C3" s="2" t="s">
        <v>1502</v>
      </c>
      <c r="D3" s="2" t="s">
        <v>1503</v>
      </c>
      <c r="E3" s="2" t="s">
        <v>1504</v>
      </c>
      <c r="F3" s="2" t="s">
        <v>1505</v>
      </c>
      <c r="G3" s="2" t="s">
        <v>1506</v>
      </c>
      <c r="H3" s="2" t="s">
        <v>1507</v>
      </c>
      <c r="I3" s="2"/>
      <c r="J3" s="2" t="s">
        <v>1508</v>
      </c>
      <c r="K3" s="2" t="s">
        <v>1509</v>
      </c>
    </row>
    <row r="4" spans="1:11" ht="26.45" customHeight="1">
      <c r="A4" s="2" t="s">
        <v>1510</v>
      </c>
      <c r="B4" s="6">
        <v>46237</v>
      </c>
      <c r="C4" s="2" t="s">
        <v>1502</v>
      </c>
      <c r="D4" s="2" t="s">
        <v>1511</v>
      </c>
      <c r="E4" s="2" t="s">
        <v>1512</v>
      </c>
      <c r="F4" s="2" t="s">
        <v>1513</v>
      </c>
      <c r="G4" s="2" t="s">
        <v>1514</v>
      </c>
      <c r="H4" s="2" t="s">
        <v>1515</v>
      </c>
      <c r="I4" s="2"/>
      <c r="J4" s="2" t="s">
        <v>1508</v>
      </c>
      <c r="K4" s="2" t="s">
        <v>1516</v>
      </c>
    </row>
    <row r="5" spans="1:11" ht="26.45" customHeight="1">
      <c r="A5" s="2" t="s">
        <v>1517</v>
      </c>
      <c r="B5" s="6">
        <v>46237</v>
      </c>
      <c r="C5" s="2" t="s">
        <v>1502</v>
      </c>
      <c r="D5" s="2" t="s">
        <v>1518</v>
      </c>
      <c r="E5" s="2" t="s">
        <v>1519</v>
      </c>
      <c r="F5" s="2" t="s">
        <v>1520</v>
      </c>
      <c r="G5" s="2" t="s">
        <v>1521</v>
      </c>
      <c r="H5" s="2" t="s">
        <v>1515</v>
      </c>
      <c r="I5" s="2"/>
      <c r="J5" s="2" t="s">
        <v>1508</v>
      </c>
      <c r="K5" s="2" t="s">
        <v>1522</v>
      </c>
    </row>
    <row r="6" spans="1:11">
      <c r="B6" s="7"/>
    </row>
    <row r="7" spans="1:11">
      <c r="B7" s="7"/>
    </row>
    <row r="8" spans="1:11">
      <c r="B8" s="7"/>
    </row>
    <row r="9" spans="1:11">
      <c r="B9" s="7"/>
    </row>
    <row r="10" spans="1:11">
      <c r="B10" s="7"/>
    </row>
    <row r="11" spans="1:11">
      <c r="B11" s="7"/>
    </row>
    <row r="12" spans="1:11">
      <c r="B12" s="7"/>
    </row>
    <row r="13" spans="1:11">
      <c r="B13" s="7"/>
    </row>
    <row r="14" spans="1:11">
      <c r="B14" s="7"/>
    </row>
    <row r="15" spans="1:11">
      <c r="B15" s="7"/>
    </row>
    <row r="16" spans="1:11">
      <c r="B16" s="7"/>
    </row>
    <row r="17" spans="2:2">
      <c r="B17" s="7"/>
    </row>
    <row r="18" spans="2:2">
      <c r="B18" s="7"/>
    </row>
    <row r="19" spans="2:2">
      <c r="B19" s="7"/>
    </row>
    <row r="20" spans="2:2">
      <c r="B20" s="7"/>
    </row>
    <row r="21" spans="2:2">
      <c r="B21" s="7"/>
    </row>
    <row r="22" spans="2:2">
      <c r="B22" s="7"/>
    </row>
    <row r="23" spans="2:2">
      <c r="B23" s="7"/>
    </row>
    <row r="24" spans="2:2">
      <c r="B24" s="7"/>
    </row>
    <row r="25" spans="2:2">
      <c r="B25" s="7"/>
    </row>
    <row r="26" spans="2:2">
      <c r="B26" s="7"/>
    </row>
    <row r="27" spans="2:2">
      <c r="B27" s="7"/>
    </row>
    <row r="28" spans="2:2">
      <c r="B28" s="7"/>
    </row>
    <row r="29" spans="2:2">
      <c r="B29" s="7"/>
    </row>
    <row r="30" spans="2:2">
      <c r="B30" s="7"/>
    </row>
    <row r="31" spans="2:2">
      <c r="B31" s="7"/>
    </row>
    <row r="32" spans="2:2">
      <c r="B32" s="7"/>
    </row>
    <row r="33" spans="2:2">
      <c r="B33" s="7"/>
    </row>
    <row r="34" spans="2:2">
      <c r="B34" s="7"/>
    </row>
    <row r="35" spans="2:2">
      <c r="B35" s="7"/>
    </row>
    <row r="36" spans="2:2">
      <c r="B36" s="7"/>
    </row>
    <row r="37" spans="2:2">
      <c r="B37" s="7"/>
    </row>
    <row r="38" spans="2:2">
      <c r="B38" s="7"/>
    </row>
    <row r="39" spans="2:2">
      <c r="B39" s="7"/>
    </row>
    <row r="40" spans="2:2">
      <c r="B40" s="7"/>
    </row>
    <row r="41" spans="2:2">
      <c r="B41" s="7"/>
    </row>
    <row r="42" spans="2:2">
      <c r="B42" s="7"/>
    </row>
    <row r="43" spans="2:2">
      <c r="B43" s="7"/>
    </row>
    <row r="44" spans="2:2">
      <c r="B44" s="7"/>
    </row>
    <row r="45" spans="2:2">
      <c r="B45" s="7"/>
    </row>
    <row r="46" spans="2:2">
      <c r="B46" s="7"/>
    </row>
    <row r="47" spans="2:2">
      <c r="B47" s="7"/>
    </row>
    <row r="48" spans="2:2">
      <c r="B48" s="7"/>
    </row>
    <row r="49" spans="2:2">
      <c r="B49" s="7"/>
    </row>
    <row r="50" spans="2:2">
      <c r="B50" s="7"/>
    </row>
    <row r="51" spans="2:2">
      <c r="B51" s="7"/>
    </row>
    <row r="52" spans="2:2">
      <c r="B52" s="7"/>
    </row>
    <row r="53" spans="2:2">
      <c r="B53" s="7"/>
    </row>
    <row r="54" spans="2:2">
      <c r="B54" s="7"/>
    </row>
    <row r="55" spans="2:2">
      <c r="B55" s="7"/>
    </row>
    <row r="56" spans="2:2">
      <c r="B56" s="7"/>
    </row>
    <row r="57" spans="2:2">
      <c r="B57" s="7"/>
    </row>
    <row r="58" spans="2:2">
      <c r="B58" s="7"/>
    </row>
    <row r="59" spans="2:2">
      <c r="B59" s="7"/>
    </row>
    <row r="60" spans="2:2">
      <c r="B60" s="7"/>
    </row>
    <row r="61" spans="2:2">
      <c r="B61" s="7"/>
    </row>
    <row r="62" spans="2:2">
      <c r="B62" s="7"/>
    </row>
    <row r="63" spans="2:2">
      <c r="B63" s="7"/>
    </row>
    <row r="64" spans="2:2">
      <c r="B64" s="7"/>
    </row>
    <row r="65" spans="2:2">
      <c r="B65" s="7"/>
    </row>
    <row r="66" spans="2:2">
      <c r="B66" s="7"/>
    </row>
    <row r="67" spans="2:2">
      <c r="B67" s="7"/>
    </row>
    <row r="68" spans="2:2">
      <c r="B68" s="7"/>
    </row>
    <row r="69" spans="2:2">
      <c r="B69" s="7"/>
    </row>
    <row r="70" spans="2:2">
      <c r="B70" s="7"/>
    </row>
    <row r="71" spans="2:2">
      <c r="B71" s="7"/>
    </row>
    <row r="72" spans="2:2">
      <c r="B72" s="7"/>
    </row>
    <row r="73" spans="2:2">
      <c r="B73" s="7"/>
    </row>
    <row r="74" spans="2:2">
      <c r="B74" s="7"/>
    </row>
    <row r="75" spans="2:2">
      <c r="B75" s="7"/>
    </row>
    <row r="76" spans="2:2">
      <c r="B76" s="7"/>
    </row>
    <row r="77" spans="2:2">
      <c r="B77" s="7"/>
    </row>
    <row r="78" spans="2:2">
      <c r="B78" s="7"/>
    </row>
    <row r="79" spans="2:2">
      <c r="B79" s="7"/>
    </row>
    <row r="80" spans="2:2">
      <c r="B80" s="7"/>
    </row>
    <row r="81" spans="2:2">
      <c r="B81" s="7"/>
    </row>
    <row r="82" spans="2:2">
      <c r="B82" s="7"/>
    </row>
    <row r="83" spans="2:2">
      <c r="B83" s="7"/>
    </row>
    <row r="84" spans="2:2">
      <c r="B84" s="7"/>
    </row>
    <row r="85" spans="2:2">
      <c r="B85" s="7"/>
    </row>
    <row r="86" spans="2:2">
      <c r="B86" s="7"/>
    </row>
    <row r="87" spans="2:2">
      <c r="B87" s="7"/>
    </row>
    <row r="88" spans="2:2">
      <c r="B88" s="7"/>
    </row>
    <row r="89" spans="2:2">
      <c r="B89" s="7"/>
    </row>
    <row r="90" spans="2:2">
      <c r="B90" s="7"/>
    </row>
    <row r="91" spans="2:2">
      <c r="B91" s="7"/>
    </row>
    <row r="92" spans="2:2">
      <c r="B92" s="7"/>
    </row>
    <row r="93" spans="2:2">
      <c r="B93" s="7"/>
    </row>
    <row r="94" spans="2:2">
      <c r="B94" s="7"/>
    </row>
    <row r="95" spans="2:2">
      <c r="B95" s="7"/>
    </row>
    <row r="96" spans="2:2">
      <c r="B96" s="7"/>
    </row>
    <row r="97" spans="2:2">
      <c r="B97" s="7"/>
    </row>
    <row r="98" spans="2:2">
      <c r="B98" s="7"/>
    </row>
    <row r="99" spans="2:2">
      <c r="B99" s="7"/>
    </row>
    <row r="100" spans="2:2">
      <c r="B100" s="7"/>
    </row>
    <row r="101" spans="2:2">
      <c r="B101" s="7"/>
    </row>
    <row r="102" spans="2:2">
      <c r="B102" s="7"/>
    </row>
    <row r="103" spans="2:2">
      <c r="B103" s="7"/>
    </row>
    <row r="104" spans="2:2">
      <c r="B104" s="7"/>
    </row>
    <row r="105" spans="2:2">
      <c r="B105" s="7"/>
    </row>
    <row r="106" spans="2:2">
      <c r="B106" s="7"/>
    </row>
    <row r="107" spans="2:2">
      <c r="B107" s="7"/>
    </row>
    <row r="108" spans="2:2">
      <c r="B108" s="7"/>
    </row>
    <row r="109" spans="2:2">
      <c r="B109" s="7"/>
    </row>
    <row r="110" spans="2:2">
      <c r="B110" s="7"/>
    </row>
    <row r="111" spans="2:2">
      <c r="B111" s="7"/>
    </row>
    <row r="112" spans="2:2">
      <c r="B112" s="7"/>
    </row>
    <row r="113" spans="2:2">
      <c r="B113" s="7"/>
    </row>
    <row r="114" spans="2:2">
      <c r="B114" s="7"/>
    </row>
    <row r="115" spans="2:2">
      <c r="B115" s="7"/>
    </row>
    <row r="116" spans="2:2">
      <c r="B116" s="7"/>
    </row>
    <row r="117" spans="2:2">
      <c r="B117" s="7"/>
    </row>
    <row r="118" spans="2:2">
      <c r="B118" s="7"/>
    </row>
    <row r="119" spans="2:2">
      <c r="B119" s="7"/>
    </row>
    <row r="120" spans="2:2">
      <c r="B120" s="7"/>
    </row>
    <row r="121" spans="2:2">
      <c r="B121" s="7"/>
    </row>
    <row r="122" spans="2:2">
      <c r="B122" s="7"/>
    </row>
    <row r="123" spans="2:2">
      <c r="B123" s="7"/>
    </row>
    <row r="124" spans="2:2">
      <c r="B124" s="7"/>
    </row>
    <row r="125" spans="2:2">
      <c r="B125" s="7"/>
    </row>
    <row r="126" spans="2:2">
      <c r="B126" s="7"/>
    </row>
    <row r="127" spans="2:2">
      <c r="B127" s="7"/>
    </row>
    <row r="128" spans="2:2">
      <c r="B128" s="7"/>
    </row>
    <row r="129" spans="2:2">
      <c r="B129" s="7"/>
    </row>
    <row r="130" spans="2:2">
      <c r="B130" s="7"/>
    </row>
    <row r="131" spans="2:2">
      <c r="B131" s="7"/>
    </row>
    <row r="132" spans="2:2">
      <c r="B132" s="7"/>
    </row>
    <row r="133" spans="2:2">
      <c r="B133" s="7"/>
    </row>
    <row r="134" spans="2:2">
      <c r="B134" s="7"/>
    </row>
    <row r="135" spans="2:2">
      <c r="B135" s="7"/>
    </row>
    <row r="136" spans="2:2">
      <c r="B136" s="7"/>
    </row>
    <row r="137" spans="2:2">
      <c r="B137" s="7"/>
    </row>
    <row r="138" spans="2:2">
      <c r="B138" s="7"/>
    </row>
    <row r="139" spans="2:2">
      <c r="B139" s="7"/>
    </row>
    <row r="140" spans="2:2">
      <c r="B140" s="7"/>
    </row>
    <row r="141" spans="2:2">
      <c r="B141" s="7"/>
    </row>
    <row r="142" spans="2:2">
      <c r="B142" s="7"/>
    </row>
    <row r="143" spans="2:2">
      <c r="B143" s="7"/>
    </row>
    <row r="144" spans="2:2">
      <c r="B144" s="7"/>
    </row>
    <row r="145" spans="2:2">
      <c r="B145" s="7"/>
    </row>
    <row r="146" spans="2:2">
      <c r="B146" s="7"/>
    </row>
    <row r="147" spans="2:2">
      <c r="B147" s="7"/>
    </row>
    <row r="148" spans="2:2">
      <c r="B148" s="7"/>
    </row>
    <row r="149" spans="2:2">
      <c r="B149" s="7"/>
    </row>
    <row r="150" spans="2:2">
      <c r="B150" s="7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  <row r="195" spans="2:2">
      <c r="B195" s="7"/>
    </row>
    <row r="196" spans="2:2">
      <c r="B196" s="7"/>
    </row>
    <row r="197" spans="2:2">
      <c r="B197" s="7"/>
    </row>
    <row r="198" spans="2:2">
      <c r="B198" s="7"/>
    </row>
    <row r="199" spans="2:2">
      <c r="B199" s="7"/>
    </row>
    <row r="200" spans="2:2">
      <c r="B200" s="7"/>
    </row>
    <row r="201" spans="2:2">
      <c r="B201" s="7"/>
    </row>
    <row r="202" spans="2:2">
      <c r="B202" s="7"/>
    </row>
    <row r="203" spans="2:2">
      <c r="B203" s="7"/>
    </row>
    <row r="204" spans="2:2">
      <c r="B204" s="7"/>
    </row>
    <row r="205" spans="2:2">
      <c r="B205" s="7"/>
    </row>
    <row r="206" spans="2:2">
      <c r="B206" s="7"/>
    </row>
    <row r="207" spans="2:2">
      <c r="B207" s="7"/>
    </row>
    <row r="208" spans="2:2">
      <c r="B208" s="7"/>
    </row>
    <row r="209" spans="2:2">
      <c r="B209" s="7"/>
    </row>
    <row r="210" spans="2:2">
      <c r="B210" s="7"/>
    </row>
    <row r="211" spans="2:2">
      <c r="B211" s="7"/>
    </row>
    <row r="212" spans="2:2">
      <c r="B212" s="7"/>
    </row>
    <row r="213" spans="2:2">
      <c r="B213" s="7"/>
    </row>
    <row r="214" spans="2:2">
      <c r="B214" s="7"/>
    </row>
    <row r="215" spans="2:2">
      <c r="B215" s="7"/>
    </row>
    <row r="216" spans="2:2">
      <c r="B216" s="7"/>
    </row>
    <row r="217" spans="2:2">
      <c r="B217" s="7"/>
    </row>
    <row r="218" spans="2:2">
      <c r="B218" s="7"/>
    </row>
    <row r="219" spans="2:2">
      <c r="B219" s="7"/>
    </row>
    <row r="220" spans="2:2">
      <c r="B220" s="7"/>
    </row>
    <row r="221" spans="2:2">
      <c r="B221" s="7"/>
    </row>
    <row r="222" spans="2:2">
      <c r="B222" s="7"/>
    </row>
    <row r="223" spans="2:2">
      <c r="B223" s="7"/>
    </row>
    <row r="224" spans="2:2">
      <c r="B224" s="7"/>
    </row>
    <row r="225" spans="2:2">
      <c r="B225" s="7"/>
    </row>
    <row r="226" spans="2:2">
      <c r="B226" s="7"/>
    </row>
    <row r="227" spans="2:2">
      <c r="B227" s="7"/>
    </row>
    <row r="228" spans="2:2">
      <c r="B228" s="7"/>
    </row>
    <row r="229" spans="2:2">
      <c r="B229" s="7"/>
    </row>
    <row r="230" spans="2:2">
      <c r="B230" s="7"/>
    </row>
    <row r="231" spans="2:2">
      <c r="B231" s="7"/>
    </row>
    <row r="232" spans="2:2">
      <c r="B232" s="7"/>
    </row>
    <row r="233" spans="2:2">
      <c r="B233" s="7"/>
    </row>
    <row r="234" spans="2:2">
      <c r="B234" s="7"/>
    </row>
    <row r="235" spans="2:2">
      <c r="B235" s="7"/>
    </row>
    <row r="236" spans="2:2">
      <c r="B236" s="7"/>
    </row>
    <row r="237" spans="2:2">
      <c r="B237" s="7"/>
    </row>
    <row r="238" spans="2:2">
      <c r="B238" s="7"/>
    </row>
    <row r="239" spans="2:2">
      <c r="B239" s="7"/>
    </row>
    <row r="240" spans="2:2">
      <c r="B240" s="7"/>
    </row>
    <row r="241" spans="2:2">
      <c r="B241" s="7"/>
    </row>
    <row r="242" spans="2:2">
      <c r="B242" s="7"/>
    </row>
    <row r="243" spans="2:2">
      <c r="B243" s="7"/>
    </row>
    <row r="244" spans="2:2">
      <c r="B244" s="7"/>
    </row>
    <row r="245" spans="2:2">
      <c r="B245" s="7"/>
    </row>
    <row r="246" spans="2:2">
      <c r="B246" s="7"/>
    </row>
    <row r="247" spans="2:2">
      <c r="B247" s="7"/>
    </row>
    <row r="248" spans="2:2">
      <c r="B248" s="7"/>
    </row>
    <row r="249" spans="2:2">
      <c r="B249" s="7"/>
    </row>
    <row r="250" spans="2:2">
      <c r="B250" s="7"/>
    </row>
    <row r="251" spans="2:2">
      <c r="B251" s="7"/>
    </row>
    <row r="252" spans="2:2">
      <c r="B252" s="7"/>
    </row>
    <row r="253" spans="2:2">
      <c r="B253" s="7"/>
    </row>
    <row r="254" spans="2:2">
      <c r="B254" s="7"/>
    </row>
    <row r="255" spans="2:2">
      <c r="B255" s="7"/>
    </row>
    <row r="256" spans="2:2">
      <c r="B256" s="7"/>
    </row>
    <row r="257" spans="2:2">
      <c r="B257" s="7"/>
    </row>
    <row r="258" spans="2:2">
      <c r="B258" s="7"/>
    </row>
    <row r="259" spans="2:2">
      <c r="B259" s="7"/>
    </row>
    <row r="260" spans="2:2">
      <c r="B260" s="7"/>
    </row>
    <row r="261" spans="2:2">
      <c r="B261" s="7"/>
    </row>
    <row r="262" spans="2:2">
      <c r="B262" s="7"/>
    </row>
    <row r="263" spans="2:2">
      <c r="B263" s="7"/>
    </row>
    <row r="264" spans="2:2">
      <c r="B264" s="7"/>
    </row>
    <row r="265" spans="2:2">
      <c r="B265" s="7"/>
    </row>
    <row r="266" spans="2:2">
      <c r="B266" s="7"/>
    </row>
    <row r="267" spans="2:2">
      <c r="B267" s="7"/>
    </row>
    <row r="268" spans="2:2">
      <c r="B268" s="7"/>
    </row>
    <row r="269" spans="2:2">
      <c r="B269" s="7"/>
    </row>
    <row r="270" spans="2:2">
      <c r="B270" s="7"/>
    </row>
    <row r="271" spans="2:2">
      <c r="B271" s="7"/>
    </row>
    <row r="272" spans="2:2">
      <c r="B272" s="7"/>
    </row>
    <row r="273" spans="2:2">
      <c r="B273" s="7"/>
    </row>
    <row r="274" spans="2:2">
      <c r="B274" s="7"/>
    </row>
    <row r="275" spans="2:2">
      <c r="B275" s="7"/>
    </row>
    <row r="276" spans="2:2">
      <c r="B276" s="7"/>
    </row>
    <row r="277" spans="2:2">
      <c r="B277" s="7"/>
    </row>
    <row r="278" spans="2:2">
      <c r="B278" s="7"/>
    </row>
    <row r="279" spans="2:2">
      <c r="B279" s="7"/>
    </row>
    <row r="280" spans="2:2">
      <c r="B280" s="7"/>
    </row>
    <row r="281" spans="2:2">
      <c r="B281" s="7"/>
    </row>
    <row r="282" spans="2:2">
      <c r="B282" s="7"/>
    </row>
    <row r="283" spans="2:2">
      <c r="B283" s="7"/>
    </row>
    <row r="284" spans="2:2">
      <c r="B284" s="7"/>
    </row>
    <row r="285" spans="2:2">
      <c r="B285" s="7"/>
    </row>
    <row r="286" spans="2:2">
      <c r="B286" s="7"/>
    </row>
    <row r="287" spans="2:2">
      <c r="B287" s="7"/>
    </row>
    <row r="288" spans="2:2">
      <c r="B288" s="7"/>
    </row>
    <row r="289" spans="2:2">
      <c r="B289" s="7"/>
    </row>
    <row r="290" spans="2:2">
      <c r="B290" s="7"/>
    </row>
    <row r="291" spans="2:2">
      <c r="B291" s="7"/>
    </row>
    <row r="292" spans="2:2">
      <c r="B292" s="7"/>
    </row>
    <row r="293" spans="2:2">
      <c r="B293" s="7"/>
    </row>
    <row r="294" spans="2:2">
      <c r="B294" s="7"/>
    </row>
    <row r="295" spans="2:2">
      <c r="B295" s="7"/>
    </row>
    <row r="296" spans="2:2">
      <c r="B296" s="7"/>
    </row>
    <row r="297" spans="2:2">
      <c r="B297" s="7"/>
    </row>
    <row r="298" spans="2:2">
      <c r="B298" s="7"/>
    </row>
    <row r="299" spans="2:2">
      <c r="B299" s="7"/>
    </row>
    <row r="300" spans="2:2">
      <c r="B300" s="7"/>
    </row>
    <row r="301" spans="2:2">
      <c r="B301" s="7"/>
    </row>
    <row r="302" spans="2:2">
      <c r="B302" s="7"/>
    </row>
    <row r="303" spans="2:2">
      <c r="B303" s="7"/>
    </row>
    <row r="304" spans="2:2">
      <c r="B304" s="7"/>
    </row>
    <row r="305" spans="2:2">
      <c r="B305" s="7"/>
    </row>
    <row r="306" spans="2:2">
      <c r="B306" s="7"/>
    </row>
    <row r="307" spans="2:2">
      <c r="B307" s="7"/>
    </row>
    <row r="308" spans="2:2">
      <c r="B308" s="7"/>
    </row>
    <row r="309" spans="2:2">
      <c r="B309" s="7"/>
    </row>
    <row r="310" spans="2:2">
      <c r="B310" s="7"/>
    </row>
    <row r="311" spans="2:2">
      <c r="B311" s="7"/>
    </row>
    <row r="312" spans="2:2">
      <c r="B312" s="7"/>
    </row>
    <row r="313" spans="2:2">
      <c r="B313" s="7"/>
    </row>
    <row r="314" spans="2:2">
      <c r="B314" s="7"/>
    </row>
    <row r="315" spans="2:2">
      <c r="B315" s="7"/>
    </row>
    <row r="316" spans="2:2">
      <c r="B316" s="7"/>
    </row>
    <row r="317" spans="2:2">
      <c r="B317" s="7"/>
    </row>
    <row r="318" spans="2:2">
      <c r="B318" s="7"/>
    </row>
    <row r="319" spans="2:2">
      <c r="B319" s="7"/>
    </row>
    <row r="320" spans="2:2">
      <c r="B320" s="7"/>
    </row>
    <row r="321" spans="2:2">
      <c r="B321" s="7"/>
    </row>
    <row r="322" spans="2:2">
      <c r="B322" s="7"/>
    </row>
    <row r="323" spans="2:2">
      <c r="B323" s="7"/>
    </row>
    <row r="324" spans="2:2">
      <c r="B324" s="7"/>
    </row>
    <row r="325" spans="2:2">
      <c r="B325" s="7"/>
    </row>
    <row r="326" spans="2:2">
      <c r="B326" s="7"/>
    </row>
    <row r="327" spans="2:2">
      <c r="B327" s="7"/>
    </row>
    <row r="328" spans="2:2">
      <c r="B328" s="7"/>
    </row>
    <row r="329" spans="2:2">
      <c r="B329" s="7"/>
    </row>
    <row r="330" spans="2:2">
      <c r="B330" s="7"/>
    </row>
    <row r="331" spans="2:2">
      <c r="B331" s="7"/>
    </row>
    <row r="332" spans="2:2">
      <c r="B332" s="7"/>
    </row>
    <row r="333" spans="2:2">
      <c r="B333" s="7"/>
    </row>
    <row r="334" spans="2:2">
      <c r="B334" s="7"/>
    </row>
    <row r="335" spans="2:2">
      <c r="B335" s="7"/>
    </row>
    <row r="336" spans="2:2">
      <c r="B336" s="7"/>
    </row>
    <row r="337" spans="2:2">
      <c r="B337" s="7"/>
    </row>
    <row r="338" spans="2:2">
      <c r="B338" s="7"/>
    </row>
    <row r="339" spans="2:2">
      <c r="B339" s="7"/>
    </row>
    <row r="340" spans="2:2">
      <c r="B340" s="7"/>
    </row>
    <row r="341" spans="2:2">
      <c r="B341" s="7"/>
    </row>
    <row r="342" spans="2:2">
      <c r="B342" s="7"/>
    </row>
    <row r="343" spans="2:2">
      <c r="B343" s="7"/>
    </row>
    <row r="344" spans="2:2">
      <c r="B344" s="7"/>
    </row>
    <row r="345" spans="2:2">
      <c r="B345" s="7"/>
    </row>
    <row r="346" spans="2:2">
      <c r="B346" s="7"/>
    </row>
    <row r="347" spans="2:2">
      <c r="B347" s="7"/>
    </row>
    <row r="348" spans="2:2">
      <c r="B348" s="7"/>
    </row>
    <row r="349" spans="2:2">
      <c r="B349" s="7"/>
    </row>
    <row r="350" spans="2:2">
      <c r="B350" s="7"/>
    </row>
    <row r="351" spans="2:2">
      <c r="B351" s="7"/>
    </row>
    <row r="352" spans="2:2">
      <c r="B352" s="7"/>
    </row>
    <row r="353" spans="2:2">
      <c r="B353" s="7"/>
    </row>
    <row r="354" spans="2:2">
      <c r="B354" s="7"/>
    </row>
    <row r="355" spans="2:2">
      <c r="B355" s="7"/>
    </row>
    <row r="356" spans="2:2">
      <c r="B356" s="7"/>
    </row>
    <row r="357" spans="2:2">
      <c r="B357" s="7"/>
    </row>
    <row r="358" spans="2:2">
      <c r="B358" s="7"/>
    </row>
    <row r="359" spans="2:2">
      <c r="B359" s="7"/>
    </row>
    <row r="360" spans="2:2">
      <c r="B360" s="7"/>
    </row>
    <row r="361" spans="2:2">
      <c r="B361" s="7"/>
    </row>
    <row r="362" spans="2:2">
      <c r="B362" s="7"/>
    </row>
    <row r="363" spans="2:2">
      <c r="B363" s="7"/>
    </row>
    <row r="364" spans="2:2">
      <c r="B364" s="7"/>
    </row>
    <row r="365" spans="2:2">
      <c r="B365" s="7"/>
    </row>
    <row r="366" spans="2:2">
      <c r="B366" s="7"/>
    </row>
    <row r="367" spans="2:2">
      <c r="B367" s="7"/>
    </row>
    <row r="368" spans="2:2">
      <c r="B368" s="7"/>
    </row>
    <row r="369" spans="2:2">
      <c r="B369" s="7"/>
    </row>
    <row r="370" spans="2:2">
      <c r="B370" s="7"/>
    </row>
    <row r="371" spans="2:2">
      <c r="B371" s="7"/>
    </row>
    <row r="372" spans="2:2">
      <c r="B372" s="7"/>
    </row>
    <row r="373" spans="2:2">
      <c r="B373" s="7"/>
    </row>
    <row r="374" spans="2:2">
      <c r="B374" s="7"/>
    </row>
    <row r="375" spans="2:2">
      <c r="B375" s="7"/>
    </row>
    <row r="376" spans="2:2">
      <c r="B376" s="7"/>
    </row>
    <row r="377" spans="2:2">
      <c r="B377" s="7"/>
    </row>
    <row r="378" spans="2:2">
      <c r="B378" s="7"/>
    </row>
    <row r="379" spans="2:2">
      <c r="B379" s="7"/>
    </row>
    <row r="380" spans="2:2">
      <c r="B380" s="7"/>
    </row>
    <row r="381" spans="2:2">
      <c r="B381" s="7"/>
    </row>
    <row r="382" spans="2:2">
      <c r="B382" s="7"/>
    </row>
    <row r="383" spans="2:2">
      <c r="B383" s="7"/>
    </row>
    <row r="384" spans="2:2">
      <c r="B384" s="7"/>
    </row>
    <row r="385" spans="2:2">
      <c r="B385" s="7"/>
    </row>
    <row r="386" spans="2:2">
      <c r="B386" s="7"/>
    </row>
    <row r="387" spans="2:2">
      <c r="B387" s="7"/>
    </row>
    <row r="388" spans="2:2">
      <c r="B388" s="7"/>
    </row>
    <row r="389" spans="2:2">
      <c r="B389" s="7"/>
    </row>
    <row r="390" spans="2:2">
      <c r="B390" s="7"/>
    </row>
    <row r="391" spans="2:2">
      <c r="B391" s="7"/>
    </row>
    <row r="392" spans="2:2">
      <c r="B392" s="7"/>
    </row>
    <row r="393" spans="2:2">
      <c r="B393" s="7"/>
    </row>
    <row r="394" spans="2:2">
      <c r="B394" s="7"/>
    </row>
    <row r="395" spans="2:2">
      <c r="B395" s="7"/>
    </row>
    <row r="396" spans="2:2">
      <c r="B396" s="7"/>
    </row>
    <row r="397" spans="2:2">
      <c r="B397" s="7"/>
    </row>
    <row r="398" spans="2:2">
      <c r="B398" s="7"/>
    </row>
    <row r="399" spans="2:2">
      <c r="B399" s="7"/>
    </row>
    <row r="400" spans="2:2">
      <c r="B400" s="7"/>
    </row>
    <row r="401" spans="2:2">
      <c r="B401" s="7"/>
    </row>
    <row r="402" spans="2:2">
      <c r="B402" s="7"/>
    </row>
    <row r="403" spans="2:2">
      <c r="B403" s="7"/>
    </row>
    <row r="404" spans="2:2">
      <c r="B404" s="7"/>
    </row>
    <row r="405" spans="2:2">
      <c r="B405" s="7"/>
    </row>
    <row r="406" spans="2:2">
      <c r="B406" s="7"/>
    </row>
    <row r="407" spans="2:2">
      <c r="B407" s="7"/>
    </row>
    <row r="408" spans="2:2">
      <c r="B408" s="7"/>
    </row>
    <row r="409" spans="2:2">
      <c r="B409" s="7"/>
    </row>
    <row r="410" spans="2:2">
      <c r="B410" s="7"/>
    </row>
    <row r="411" spans="2:2">
      <c r="B411" s="7"/>
    </row>
    <row r="412" spans="2:2">
      <c r="B412" s="7"/>
    </row>
    <row r="413" spans="2:2">
      <c r="B413" s="7"/>
    </row>
    <row r="414" spans="2:2">
      <c r="B414" s="7"/>
    </row>
    <row r="415" spans="2:2">
      <c r="B415" s="7"/>
    </row>
    <row r="416" spans="2:2">
      <c r="B416" s="7"/>
    </row>
    <row r="417" spans="2:2">
      <c r="B417" s="7"/>
    </row>
    <row r="418" spans="2:2">
      <c r="B418" s="7"/>
    </row>
    <row r="419" spans="2:2">
      <c r="B419" s="7"/>
    </row>
    <row r="420" spans="2:2">
      <c r="B420" s="7"/>
    </row>
    <row r="421" spans="2:2">
      <c r="B421" s="7"/>
    </row>
    <row r="422" spans="2:2">
      <c r="B422" s="7"/>
    </row>
    <row r="423" spans="2:2">
      <c r="B423" s="7"/>
    </row>
    <row r="424" spans="2:2">
      <c r="B424" s="7"/>
    </row>
    <row r="425" spans="2:2">
      <c r="B425" s="7"/>
    </row>
    <row r="426" spans="2:2">
      <c r="B426" s="7"/>
    </row>
    <row r="427" spans="2:2">
      <c r="B427" s="7"/>
    </row>
    <row r="428" spans="2:2">
      <c r="B428" s="7"/>
    </row>
    <row r="429" spans="2:2">
      <c r="B429" s="7"/>
    </row>
    <row r="430" spans="2:2">
      <c r="B430" s="7"/>
    </row>
    <row r="431" spans="2:2">
      <c r="B431" s="7"/>
    </row>
    <row r="432" spans="2:2">
      <c r="B432" s="7"/>
    </row>
    <row r="433" spans="2:2">
      <c r="B433" s="7"/>
    </row>
    <row r="434" spans="2:2">
      <c r="B434" s="7"/>
    </row>
    <row r="435" spans="2:2">
      <c r="B435" s="7"/>
    </row>
    <row r="436" spans="2:2">
      <c r="B436" s="7"/>
    </row>
    <row r="437" spans="2:2">
      <c r="B437" s="7"/>
    </row>
    <row r="438" spans="2:2">
      <c r="B438" s="7"/>
    </row>
    <row r="439" spans="2:2">
      <c r="B439" s="7"/>
    </row>
    <row r="440" spans="2:2">
      <c r="B440" s="7"/>
    </row>
    <row r="441" spans="2:2">
      <c r="B441" s="7"/>
    </row>
    <row r="442" spans="2:2">
      <c r="B442" s="7"/>
    </row>
    <row r="443" spans="2:2">
      <c r="B443" s="7"/>
    </row>
    <row r="444" spans="2:2">
      <c r="B444" s="7"/>
    </row>
    <row r="445" spans="2:2">
      <c r="B445" s="7"/>
    </row>
    <row r="446" spans="2:2">
      <c r="B446" s="7"/>
    </row>
    <row r="447" spans="2:2">
      <c r="B447" s="7"/>
    </row>
    <row r="448" spans="2:2">
      <c r="B448" s="7"/>
    </row>
    <row r="449" spans="2:2">
      <c r="B449" s="7"/>
    </row>
    <row r="450" spans="2:2">
      <c r="B450" s="7"/>
    </row>
    <row r="451" spans="2:2">
      <c r="B451" s="7"/>
    </row>
    <row r="452" spans="2:2">
      <c r="B452" s="7"/>
    </row>
    <row r="453" spans="2:2">
      <c r="B453" s="7"/>
    </row>
    <row r="454" spans="2:2">
      <c r="B454" s="7"/>
    </row>
    <row r="455" spans="2:2">
      <c r="B455" s="7"/>
    </row>
    <row r="456" spans="2:2">
      <c r="B456" s="7"/>
    </row>
    <row r="457" spans="2:2">
      <c r="B457" s="7"/>
    </row>
    <row r="458" spans="2:2">
      <c r="B458" s="7"/>
    </row>
    <row r="459" spans="2:2">
      <c r="B459" s="7"/>
    </row>
    <row r="460" spans="2:2">
      <c r="B460" s="7"/>
    </row>
    <row r="461" spans="2:2">
      <c r="B461" s="7"/>
    </row>
    <row r="462" spans="2:2">
      <c r="B462" s="7"/>
    </row>
    <row r="463" spans="2:2">
      <c r="B463" s="7"/>
    </row>
    <row r="464" spans="2:2">
      <c r="B464" s="7"/>
    </row>
    <row r="465" spans="2:2">
      <c r="B465" s="7"/>
    </row>
    <row r="466" spans="2:2">
      <c r="B466" s="7"/>
    </row>
    <row r="467" spans="2:2">
      <c r="B467" s="7"/>
    </row>
    <row r="468" spans="2:2">
      <c r="B468" s="7"/>
    </row>
    <row r="469" spans="2:2">
      <c r="B469" s="7"/>
    </row>
    <row r="470" spans="2:2">
      <c r="B470" s="7"/>
    </row>
    <row r="471" spans="2:2">
      <c r="B471" s="7"/>
    </row>
    <row r="472" spans="2:2">
      <c r="B472" s="7"/>
    </row>
    <row r="473" spans="2:2">
      <c r="B473" s="7"/>
    </row>
    <row r="474" spans="2:2">
      <c r="B474" s="7"/>
    </row>
    <row r="475" spans="2:2">
      <c r="B475" s="7"/>
    </row>
    <row r="476" spans="2:2">
      <c r="B476" s="7"/>
    </row>
    <row r="477" spans="2:2">
      <c r="B477" s="7"/>
    </row>
    <row r="478" spans="2:2">
      <c r="B478" s="7"/>
    </row>
    <row r="479" spans="2:2">
      <c r="B479" s="7"/>
    </row>
    <row r="480" spans="2:2">
      <c r="B480" s="7"/>
    </row>
    <row r="481" spans="2:2">
      <c r="B481" s="7"/>
    </row>
    <row r="482" spans="2:2">
      <c r="B482" s="7"/>
    </row>
    <row r="483" spans="2:2">
      <c r="B483" s="7"/>
    </row>
    <row r="484" spans="2:2">
      <c r="B484" s="7"/>
    </row>
    <row r="485" spans="2:2">
      <c r="B485" s="7"/>
    </row>
    <row r="486" spans="2:2">
      <c r="B486" s="7"/>
    </row>
    <row r="487" spans="2:2">
      <c r="B487" s="7"/>
    </row>
    <row r="488" spans="2:2">
      <c r="B488" s="7"/>
    </row>
    <row r="489" spans="2:2">
      <c r="B489" s="7"/>
    </row>
    <row r="490" spans="2:2">
      <c r="B490" s="7"/>
    </row>
    <row r="491" spans="2:2">
      <c r="B491" s="7"/>
    </row>
    <row r="492" spans="2:2">
      <c r="B492" s="7"/>
    </row>
    <row r="493" spans="2:2">
      <c r="B493" s="7"/>
    </row>
    <row r="494" spans="2:2">
      <c r="B494" s="7"/>
    </row>
    <row r="495" spans="2:2">
      <c r="B495" s="7"/>
    </row>
    <row r="496" spans="2:2">
      <c r="B496" s="7"/>
    </row>
    <row r="497" spans="2:2">
      <c r="B497" s="7"/>
    </row>
    <row r="498" spans="2:2">
      <c r="B498" s="7"/>
    </row>
    <row r="499" spans="2:2">
      <c r="B499" s="7"/>
    </row>
    <row r="500" spans="2:2">
      <c r="B500" s="7"/>
    </row>
  </sheetData>
  <mergeCells count="1">
    <mergeCell ref="A1:K1"/>
  </mergeCells>
  <dataValidations count="2">
    <dataValidation type="list" sqref="E3:E500" xr:uid="{00000000-0002-0000-1000-000000000000}">
      <formula1>"Initial creation,Content,Structure,Correction,Country adaptation,Validation,Standards update,Editorial"</formula1>
    </dataValidation>
    <dataValidation type="list" sqref="J3:J500" xr:uid="{00000000-0002-0000-1000-000001000000}">
      <formula1>"Proposed,Under review,Approved,Implemented,Rejected,Superseded"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"/>
  <sheetViews>
    <sheetView workbookViewId="0"/>
  </sheetViews>
  <sheetFormatPr defaultRowHeight="14.25"/>
  <cols>
    <col min="1" max="1" width="15" customWidth="1"/>
    <col min="2" max="3" width="28" customWidth="1"/>
    <col min="4" max="4" width="50" customWidth="1"/>
    <col min="5" max="5" width="28" customWidth="1"/>
    <col min="6" max="6" width="44" customWidth="1"/>
    <col min="7" max="7" width="40" customWidth="1"/>
    <col min="8" max="8" width="38" customWidth="1"/>
    <col min="9" max="9" width="28" customWidth="1"/>
    <col min="10" max="10" width="15" customWidth="1"/>
    <col min="11" max="11" width="38" customWidth="1"/>
  </cols>
  <sheetData>
    <row r="1" spans="1:11" ht="30" customHeight="1">
      <c r="A1" s="8" t="s">
        <v>54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" customHeight="1">
      <c r="A2" s="4" t="s">
        <v>55</v>
      </c>
      <c r="B2" s="4" t="s">
        <v>56</v>
      </c>
      <c r="C2" s="4" t="s">
        <v>57</v>
      </c>
      <c r="D2" s="4" t="s">
        <v>58</v>
      </c>
      <c r="E2" s="4" t="s">
        <v>59</v>
      </c>
      <c r="F2" s="4" t="s">
        <v>60</v>
      </c>
      <c r="G2" s="4" t="s">
        <v>61</v>
      </c>
      <c r="H2" s="4" t="s">
        <v>62</v>
      </c>
      <c r="I2" s="4" t="s">
        <v>63</v>
      </c>
      <c r="J2" s="4" t="s">
        <v>64</v>
      </c>
      <c r="K2" s="4" t="s">
        <v>65</v>
      </c>
    </row>
    <row r="3" spans="1:11" ht="26.45" customHeight="1">
      <c r="A3" s="2" t="s">
        <v>66</v>
      </c>
      <c r="B3" s="2" t="s">
        <v>67</v>
      </c>
      <c r="C3" s="2" t="s">
        <v>68</v>
      </c>
      <c r="D3" s="2" t="s">
        <v>69</v>
      </c>
      <c r="E3" s="2" t="s">
        <v>70</v>
      </c>
      <c r="F3" s="2" t="s">
        <v>71</v>
      </c>
      <c r="G3" s="2" t="s">
        <v>72</v>
      </c>
      <c r="H3" s="2" t="s">
        <v>73</v>
      </c>
      <c r="I3" s="2"/>
      <c r="J3" s="2" t="s">
        <v>16</v>
      </c>
      <c r="K3" s="2" t="s">
        <v>74</v>
      </c>
    </row>
    <row r="4" spans="1:11" ht="26.45" customHeight="1">
      <c r="A4" s="2" t="s">
        <v>75</v>
      </c>
      <c r="B4" s="2" t="s">
        <v>76</v>
      </c>
      <c r="C4" s="2" t="s">
        <v>77</v>
      </c>
      <c r="D4" s="2" t="s">
        <v>78</v>
      </c>
      <c r="E4" s="2" t="s">
        <v>79</v>
      </c>
      <c r="F4" s="2" t="s">
        <v>80</v>
      </c>
      <c r="G4" s="2" t="s">
        <v>81</v>
      </c>
      <c r="H4" s="2" t="s">
        <v>82</v>
      </c>
      <c r="I4" s="2"/>
      <c r="J4" s="2" t="s">
        <v>16</v>
      </c>
      <c r="K4" s="2" t="s">
        <v>83</v>
      </c>
    </row>
    <row r="5" spans="1:11" ht="26.45" customHeight="1">
      <c r="A5" s="2" t="s">
        <v>84</v>
      </c>
      <c r="B5" s="2" t="s">
        <v>85</v>
      </c>
      <c r="C5" s="2" t="s">
        <v>86</v>
      </c>
      <c r="D5" s="2" t="s">
        <v>87</v>
      </c>
      <c r="E5" s="2" t="s">
        <v>88</v>
      </c>
      <c r="F5" s="2" t="s">
        <v>89</v>
      </c>
      <c r="G5" s="2" t="s">
        <v>90</v>
      </c>
      <c r="H5" s="2" t="s">
        <v>91</v>
      </c>
      <c r="I5" s="2"/>
      <c r="J5" s="2" t="s">
        <v>16</v>
      </c>
      <c r="K5" s="2" t="s">
        <v>92</v>
      </c>
    </row>
    <row r="6" spans="1:11" ht="26.45" customHeight="1">
      <c r="A6" s="2" t="s">
        <v>93</v>
      </c>
      <c r="B6" s="2" t="s">
        <v>94</v>
      </c>
      <c r="C6" s="2" t="s">
        <v>95</v>
      </c>
      <c r="D6" s="2" t="s">
        <v>96</v>
      </c>
      <c r="E6" s="2" t="s">
        <v>97</v>
      </c>
      <c r="F6" s="2" t="s">
        <v>98</v>
      </c>
      <c r="G6" s="2" t="s">
        <v>99</v>
      </c>
      <c r="H6" s="2" t="s">
        <v>100</v>
      </c>
      <c r="I6" s="2"/>
      <c r="J6" s="2" t="s">
        <v>16</v>
      </c>
      <c r="K6" s="2" t="s">
        <v>101</v>
      </c>
    </row>
    <row r="7" spans="1:11" ht="26.45" customHeight="1">
      <c r="A7" s="2" t="s">
        <v>102</v>
      </c>
      <c r="B7" s="2" t="s">
        <v>103</v>
      </c>
      <c r="C7" s="2" t="s">
        <v>104</v>
      </c>
      <c r="D7" s="2" t="s">
        <v>105</v>
      </c>
      <c r="E7" s="2" t="s">
        <v>106</v>
      </c>
      <c r="F7" s="2" t="s">
        <v>107</v>
      </c>
      <c r="G7" s="2" t="s">
        <v>108</v>
      </c>
      <c r="H7" s="2" t="s">
        <v>109</v>
      </c>
      <c r="I7" s="2"/>
      <c r="J7" s="2" t="s">
        <v>16</v>
      </c>
      <c r="K7" s="2" t="s">
        <v>110</v>
      </c>
    </row>
    <row r="8" spans="1:11" ht="26.45" customHeight="1">
      <c r="A8" s="2" t="s">
        <v>111</v>
      </c>
      <c r="B8" s="2" t="s">
        <v>112</v>
      </c>
      <c r="C8" s="2" t="s">
        <v>113</v>
      </c>
      <c r="D8" s="2" t="s">
        <v>114</v>
      </c>
      <c r="E8" s="2" t="s">
        <v>115</v>
      </c>
      <c r="F8" s="2" t="s">
        <v>116</v>
      </c>
      <c r="G8" s="2" t="s">
        <v>117</v>
      </c>
      <c r="H8" s="2" t="s">
        <v>118</v>
      </c>
      <c r="I8" s="2"/>
      <c r="J8" s="2" t="s">
        <v>16</v>
      </c>
      <c r="K8" s="2" t="s">
        <v>119</v>
      </c>
    </row>
    <row r="9" spans="1:11" ht="26.45" customHeight="1">
      <c r="A9" s="2" t="s">
        <v>120</v>
      </c>
      <c r="B9" s="2" t="s">
        <v>121</v>
      </c>
      <c r="C9" s="2" t="s">
        <v>122</v>
      </c>
      <c r="D9" s="2" t="s">
        <v>123</v>
      </c>
      <c r="E9" s="2" t="s">
        <v>124</v>
      </c>
      <c r="F9" s="2" t="s">
        <v>125</v>
      </c>
      <c r="G9" s="2" t="s">
        <v>126</v>
      </c>
      <c r="H9" s="2" t="s">
        <v>127</v>
      </c>
      <c r="I9" s="2"/>
      <c r="J9" s="2" t="s">
        <v>16</v>
      </c>
      <c r="K9" s="2" t="s">
        <v>128</v>
      </c>
    </row>
    <row r="10" spans="1:11" ht="26.45" customHeight="1">
      <c r="A10" s="2" t="s">
        <v>129</v>
      </c>
      <c r="B10" s="2" t="s">
        <v>130</v>
      </c>
      <c r="C10" s="2" t="s">
        <v>131</v>
      </c>
      <c r="D10" s="2" t="s">
        <v>132</v>
      </c>
      <c r="E10" s="2" t="s">
        <v>133</v>
      </c>
      <c r="F10" s="2" t="s">
        <v>134</v>
      </c>
      <c r="G10" s="2" t="s">
        <v>135</v>
      </c>
      <c r="H10" s="2" t="s">
        <v>136</v>
      </c>
      <c r="I10" s="2"/>
      <c r="J10" s="2" t="s">
        <v>16</v>
      </c>
      <c r="K10" s="2" t="s">
        <v>137</v>
      </c>
    </row>
    <row r="11" spans="1:11" ht="26.45" customHeight="1">
      <c r="A11" s="2" t="s">
        <v>138</v>
      </c>
      <c r="B11" s="2" t="s">
        <v>139</v>
      </c>
      <c r="C11" s="2" t="s">
        <v>140</v>
      </c>
      <c r="D11" s="2" t="s">
        <v>141</v>
      </c>
      <c r="E11" s="2" t="s">
        <v>142</v>
      </c>
      <c r="F11" s="2" t="s">
        <v>143</v>
      </c>
      <c r="G11" s="2" t="s">
        <v>144</v>
      </c>
      <c r="H11" s="2" t="s">
        <v>145</v>
      </c>
      <c r="I11" s="2"/>
      <c r="J11" s="2" t="s">
        <v>16</v>
      </c>
      <c r="K11" s="2" t="s">
        <v>146</v>
      </c>
    </row>
    <row r="12" spans="1:11" ht="26.45" customHeight="1">
      <c r="A12" s="2" t="s">
        <v>147</v>
      </c>
      <c r="B12" s="2" t="s">
        <v>148</v>
      </c>
      <c r="C12" s="2" t="s">
        <v>149</v>
      </c>
      <c r="D12" s="2" t="s">
        <v>150</v>
      </c>
      <c r="E12" s="2" t="s">
        <v>151</v>
      </c>
      <c r="F12" s="2" t="s">
        <v>152</v>
      </c>
      <c r="G12" s="2" t="s">
        <v>153</v>
      </c>
      <c r="H12" s="2" t="s">
        <v>154</v>
      </c>
      <c r="I12" s="2"/>
      <c r="J12" s="2" t="s">
        <v>16</v>
      </c>
      <c r="K12" s="2" t="s">
        <v>155</v>
      </c>
    </row>
    <row r="13" spans="1:11" ht="26.45" customHeight="1">
      <c r="A13" s="2" t="s">
        <v>156</v>
      </c>
      <c r="B13" s="2" t="s">
        <v>157</v>
      </c>
      <c r="C13" s="2" t="s">
        <v>158</v>
      </c>
      <c r="D13" s="2" t="s">
        <v>159</v>
      </c>
      <c r="E13" s="2" t="s">
        <v>160</v>
      </c>
      <c r="F13" s="2" t="s">
        <v>161</v>
      </c>
      <c r="G13" s="2" t="s">
        <v>162</v>
      </c>
      <c r="H13" s="2" t="s">
        <v>163</v>
      </c>
      <c r="I13" s="2"/>
      <c r="J13" s="2" t="s">
        <v>16</v>
      </c>
      <c r="K13" s="2" t="s">
        <v>164</v>
      </c>
    </row>
    <row r="14" spans="1:11" ht="26.45" customHeight="1">
      <c r="A14" s="2" t="s">
        <v>165</v>
      </c>
      <c r="B14" s="2" t="s">
        <v>166</v>
      </c>
      <c r="C14" s="2" t="s">
        <v>167</v>
      </c>
      <c r="D14" s="2" t="s">
        <v>168</v>
      </c>
      <c r="E14" s="2" t="s">
        <v>169</v>
      </c>
      <c r="F14" s="2" t="s">
        <v>170</v>
      </c>
      <c r="G14" s="2" t="s">
        <v>171</v>
      </c>
      <c r="H14" s="2" t="s">
        <v>172</v>
      </c>
      <c r="I14" s="2"/>
      <c r="J14" s="2" t="s">
        <v>16</v>
      </c>
      <c r="K14" s="2" t="s">
        <v>173</v>
      </c>
    </row>
  </sheetData>
  <mergeCells count="1">
    <mergeCell ref="A1:K1"/>
  </mergeCells>
  <conditionalFormatting sqref="J3:J500">
    <cfRule type="expression" dxfId="49" priority="1">
      <formula>J3="Validated"</formula>
    </cfRule>
    <cfRule type="expression" dxfId="48" priority="2">
      <formula>J3="Approved"</formula>
    </cfRule>
    <cfRule type="expression" dxfId="47" priority="3">
      <formula>J3="Under review"</formula>
    </cfRule>
    <cfRule type="expression" dxfId="46" priority="4">
      <formula>J3="Failed"</formula>
    </cfRule>
  </conditionalFormatting>
  <dataValidations count="1">
    <dataValidation type="list" sqref="J3:J300" xr:uid="{00000000-0002-0000-0100-000000000000}">
      <formula1>"Draft,Mapped,Confirmed,Validated,Gap,Not applicable"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4"/>
  <sheetViews>
    <sheetView workbookViewId="0"/>
  </sheetViews>
  <sheetFormatPr defaultRowHeight="14.25"/>
  <cols>
    <col min="1" max="1" width="15" customWidth="1"/>
    <col min="2" max="2" width="34" customWidth="1"/>
    <col min="3" max="3" width="30" customWidth="1"/>
    <col min="4" max="4" width="32" customWidth="1"/>
    <col min="5" max="5" width="42" customWidth="1"/>
    <col min="6" max="6" width="60" customWidth="1"/>
    <col min="7" max="7" width="38" customWidth="1"/>
    <col min="8" max="8" width="42" customWidth="1"/>
    <col min="9" max="9" width="18" customWidth="1"/>
    <col min="10" max="10" width="14" customWidth="1"/>
    <col min="11" max="11" width="15" customWidth="1"/>
  </cols>
  <sheetData>
    <row r="1" spans="1:11" ht="30" customHeight="1">
      <c r="A1" s="8" t="s">
        <v>174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" customHeight="1">
      <c r="A2" s="4" t="s">
        <v>175</v>
      </c>
      <c r="B2" s="4" t="s">
        <v>176</v>
      </c>
      <c r="C2" s="4" t="s">
        <v>177</v>
      </c>
      <c r="D2" s="4" t="s">
        <v>178</v>
      </c>
      <c r="E2" s="4" t="s">
        <v>179</v>
      </c>
      <c r="F2" s="4" t="s">
        <v>180</v>
      </c>
      <c r="G2" s="4" t="s">
        <v>181</v>
      </c>
      <c r="H2" s="4" t="s">
        <v>182</v>
      </c>
      <c r="I2" s="4" t="s">
        <v>183</v>
      </c>
      <c r="J2" s="4" t="s">
        <v>184</v>
      </c>
      <c r="K2" s="4" t="s">
        <v>64</v>
      </c>
    </row>
    <row r="3" spans="1:11" ht="26.45" customHeight="1">
      <c r="A3" s="2" t="s">
        <v>185</v>
      </c>
      <c r="B3" s="2" t="s">
        <v>186</v>
      </c>
      <c r="C3" s="2" t="s">
        <v>187</v>
      </c>
      <c r="D3" s="2" t="s">
        <v>188</v>
      </c>
      <c r="E3" s="2" t="s">
        <v>189</v>
      </c>
      <c r="F3" s="2" t="s">
        <v>190</v>
      </c>
      <c r="G3" s="2" t="s">
        <v>191</v>
      </c>
      <c r="H3" s="2" t="s">
        <v>192</v>
      </c>
      <c r="I3" s="2" t="s">
        <v>193</v>
      </c>
      <c r="J3" s="2" t="s">
        <v>194</v>
      </c>
      <c r="K3" s="2" t="s">
        <v>16</v>
      </c>
    </row>
    <row r="4" spans="1:11" ht="26.45" customHeight="1">
      <c r="A4" s="2" t="s">
        <v>195</v>
      </c>
      <c r="B4" s="2" t="s">
        <v>196</v>
      </c>
      <c r="C4" s="2" t="s">
        <v>76</v>
      </c>
      <c r="D4" s="2" t="s">
        <v>197</v>
      </c>
      <c r="E4" s="2" t="s">
        <v>198</v>
      </c>
      <c r="F4" s="2" t="s">
        <v>199</v>
      </c>
      <c r="G4" s="2" t="s">
        <v>200</v>
      </c>
      <c r="H4" s="2" t="s">
        <v>201</v>
      </c>
      <c r="I4" s="2" t="s">
        <v>193</v>
      </c>
      <c r="J4" s="2" t="s">
        <v>194</v>
      </c>
      <c r="K4" s="2" t="s">
        <v>16</v>
      </c>
    </row>
    <row r="5" spans="1:11" ht="26.45" customHeight="1">
      <c r="A5" s="2" t="s">
        <v>202</v>
      </c>
      <c r="B5" s="2" t="s">
        <v>203</v>
      </c>
      <c r="C5" s="2" t="s">
        <v>148</v>
      </c>
      <c r="D5" s="2" t="s">
        <v>204</v>
      </c>
      <c r="E5" s="2" t="s">
        <v>205</v>
      </c>
      <c r="F5" s="2" t="s">
        <v>206</v>
      </c>
      <c r="G5" s="2" t="s">
        <v>207</v>
      </c>
      <c r="H5" s="2" t="s">
        <v>208</v>
      </c>
      <c r="I5" s="2" t="s">
        <v>209</v>
      </c>
      <c r="J5" s="2" t="s">
        <v>194</v>
      </c>
      <c r="K5" s="2" t="s">
        <v>16</v>
      </c>
    </row>
    <row r="6" spans="1:11" ht="26.45" customHeight="1">
      <c r="A6" s="2" t="s">
        <v>210</v>
      </c>
      <c r="B6" s="2" t="s">
        <v>211</v>
      </c>
      <c r="C6" s="2" t="s">
        <v>212</v>
      </c>
      <c r="D6" s="2" t="s">
        <v>213</v>
      </c>
      <c r="E6" s="2" t="s">
        <v>214</v>
      </c>
      <c r="F6" s="2" t="s">
        <v>215</v>
      </c>
      <c r="G6" s="2" t="s">
        <v>216</v>
      </c>
      <c r="H6" s="2" t="s">
        <v>217</v>
      </c>
      <c r="I6" s="2" t="s">
        <v>209</v>
      </c>
      <c r="J6" s="2" t="s">
        <v>218</v>
      </c>
      <c r="K6" s="2" t="s">
        <v>16</v>
      </c>
    </row>
    <row r="7" spans="1:11" ht="15" customHeight="1">
      <c r="A7" s="2" t="s">
        <v>219</v>
      </c>
      <c r="B7" s="2" t="s">
        <v>220</v>
      </c>
      <c r="C7" s="2" t="s">
        <v>103</v>
      </c>
      <c r="D7" s="2" t="s">
        <v>221</v>
      </c>
      <c r="E7" s="2" t="s">
        <v>222</v>
      </c>
      <c r="F7" s="2" t="s">
        <v>223</v>
      </c>
      <c r="G7" s="2" t="s">
        <v>224</v>
      </c>
      <c r="H7" s="2" t="s">
        <v>225</v>
      </c>
      <c r="I7" s="2" t="s">
        <v>193</v>
      </c>
      <c r="J7" s="2" t="s">
        <v>194</v>
      </c>
      <c r="K7" s="2" t="s">
        <v>16</v>
      </c>
    </row>
    <row r="8" spans="1:11" ht="26.45" customHeight="1">
      <c r="A8" s="2" t="s">
        <v>226</v>
      </c>
      <c r="B8" s="2" t="s">
        <v>227</v>
      </c>
      <c r="C8" s="2" t="s">
        <v>228</v>
      </c>
      <c r="D8" s="2" t="s">
        <v>229</v>
      </c>
      <c r="E8" s="2" t="s">
        <v>230</v>
      </c>
      <c r="F8" s="2" t="s">
        <v>231</v>
      </c>
      <c r="G8" s="2" t="s">
        <v>232</v>
      </c>
      <c r="H8" s="2" t="s">
        <v>233</v>
      </c>
      <c r="I8" s="2" t="s">
        <v>234</v>
      </c>
      <c r="J8" s="2" t="s">
        <v>218</v>
      </c>
      <c r="K8" s="2" t="s">
        <v>16</v>
      </c>
    </row>
    <row r="9" spans="1:11" ht="26.45" customHeight="1">
      <c r="A9" s="2" t="s">
        <v>235</v>
      </c>
      <c r="B9" s="2" t="s">
        <v>236</v>
      </c>
      <c r="C9" s="2" t="s">
        <v>76</v>
      </c>
      <c r="D9" s="2" t="s">
        <v>237</v>
      </c>
      <c r="E9" s="2" t="s">
        <v>238</v>
      </c>
      <c r="F9" s="2" t="s">
        <v>239</v>
      </c>
      <c r="G9" s="2" t="s">
        <v>240</v>
      </c>
      <c r="H9" s="2" t="s">
        <v>241</v>
      </c>
      <c r="I9" s="2" t="s">
        <v>193</v>
      </c>
      <c r="J9" s="2" t="s">
        <v>194</v>
      </c>
      <c r="K9" s="2" t="s">
        <v>16</v>
      </c>
    </row>
    <row r="10" spans="1:11" ht="15" customHeight="1">
      <c r="A10" s="2" t="s">
        <v>242</v>
      </c>
      <c r="B10" s="2" t="s">
        <v>243</v>
      </c>
      <c r="C10" s="2" t="s">
        <v>244</v>
      </c>
      <c r="D10" s="2" t="s">
        <v>245</v>
      </c>
      <c r="E10" s="2" t="s">
        <v>246</v>
      </c>
      <c r="F10" s="2" t="s">
        <v>247</v>
      </c>
      <c r="G10" s="2" t="s">
        <v>248</v>
      </c>
      <c r="H10" s="2" t="s">
        <v>249</v>
      </c>
      <c r="I10" s="2" t="s">
        <v>250</v>
      </c>
      <c r="J10" s="2" t="s">
        <v>218</v>
      </c>
      <c r="K10" s="2" t="s">
        <v>16</v>
      </c>
    </row>
    <row r="11" spans="1:11" ht="26.45" customHeight="1">
      <c r="A11" s="2" t="s">
        <v>251</v>
      </c>
      <c r="B11" s="2" t="s">
        <v>252</v>
      </c>
      <c r="C11" s="2" t="s">
        <v>103</v>
      </c>
      <c r="D11" s="2" t="s">
        <v>253</v>
      </c>
      <c r="E11" s="2" t="s">
        <v>254</v>
      </c>
      <c r="F11" s="2" t="s">
        <v>255</v>
      </c>
      <c r="G11" s="2" t="s">
        <v>256</v>
      </c>
      <c r="H11" s="2" t="s">
        <v>257</v>
      </c>
      <c r="I11" s="2" t="s">
        <v>193</v>
      </c>
      <c r="J11" s="2" t="s">
        <v>194</v>
      </c>
      <c r="K11" s="2" t="s">
        <v>16</v>
      </c>
    </row>
    <row r="12" spans="1:11" ht="26.45" customHeight="1">
      <c r="A12" s="2" t="s">
        <v>258</v>
      </c>
      <c r="B12" s="2" t="s">
        <v>259</v>
      </c>
      <c r="C12" s="2" t="s">
        <v>260</v>
      </c>
      <c r="D12" s="2" t="s">
        <v>261</v>
      </c>
      <c r="E12" s="2" t="s">
        <v>262</v>
      </c>
      <c r="F12" s="2" t="s">
        <v>263</v>
      </c>
      <c r="G12" s="2" t="s">
        <v>264</v>
      </c>
      <c r="H12" s="2" t="s">
        <v>265</v>
      </c>
      <c r="I12" s="2" t="s">
        <v>266</v>
      </c>
      <c r="J12" s="2" t="s">
        <v>194</v>
      </c>
      <c r="K12" s="2" t="s">
        <v>16</v>
      </c>
    </row>
    <row r="13" spans="1:11" ht="26.45" customHeight="1">
      <c r="A13" s="2" t="s">
        <v>267</v>
      </c>
      <c r="B13" s="2" t="s">
        <v>268</v>
      </c>
      <c r="C13" s="2" t="s">
        <v>269</v>
      </c>
      <c r="D13" s="2" t="s">
        <v>270</v>
      </c>
      <c r="E13" s="2" t="s">
        <v>271</v>
      </c>
      <c r="F13" s="2" t="s">
        <v>272</v>
      </c>
      <c r="G13" s="2" t="s">
        <v>273</v>
      </c>
      <c r="H13" s="2" t="s">
        <v>274</v>
      </c>
      <c r="I13" s="2" t="s">
        <v>193</v>
      </c>
      <c r="J13" s="2" t="s">
        <v>275</v>
      </c>
      <c r="K13" s="2" t="s">
        <v>16</v>
      </c>
    </row>
    <row r="14" spans="1:11" ht="26.45" customHeight="1">
      <c r="A14" s="2" t="s">
        <v>276</v>
      </c>
      <c r="B14" s="2" t="s">
        <v>277</v>
      </c>
      <c r="C14" s="2" t="s">
        <v>148</v>
      </c>
      <c r="D14" s="2" t="s">
        <v>278</v>
      </c>
      <c r="E14" s="2" t="s">
        <v>279</v>
      </c>
      <c r="F14" s="2" t="s">
        <v>280</v>
      </c>
      <c r="G14" s="2" t="s">
        <v>281</v>
      </c>
      <c r="H14" s="2" t="s">
        <v>282</v>
      </c>
      <c r="I14" s="2" t="s">
        <v>283</v>
      </c>
      <c r="J14" s="2" t="s">
        <v>284</v>
      </c>
      <c r="K14" s="2" t="s">
        <v>16</v>
      </c>
    </row>
  </sheetData>
  <mergeCells count="1">
    <mergeCell ref="A1:K1"/>
  </mergeCells>
  <conditionalFormatting sqref="K3:K500">
    <cfRule type="expression" dxfId="45" priority="1">
      <formula>K3="Validated"</formula>
    </cfRule>
    <cfRule type="expression" dxfId="44" priority="2">
      <formula>K3="Approved"</formula>
    </cfRule>
    <cfRule type="expression" dxfId="43" priority="3">
      <formula>K3="Under review"</formula>
    </cfRule>
    <cfRule type="expression" dxfId="42" priority="4">
      <formula>K3="Failed"</formula>
    </cfRule>
  </conditionalFormatting>
  <dataValidations count="2">
    <dataValidation type="list" sqref="J3:J300" xr:uid="{00000000-0002-0000-0200-000000000000}">
      <formula1>"Mandatory,High,Desirable,Optional,Not applicable"</formula1>
    </dataValidation>
    <dataValidation type="list" sqref="K3:K300" xr:uid="{00000000-0002-0000-0200-000001000000}">
      <formula1>"Draft,Under review,Approved,Validated,Deferred,Retired"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4"/>
  <sheetViews>
    <sheetView workbookViewId="0"/>
  </sheetViews>
  <sheetFormatPr defaultRowHeight="14.25"/>
  <cols>
    <col min="1" max="1" width="15" customWidth="1"/>
    <col min="2" max="2" width="32" customWidth="1"/>
    <col min="3" max="3" width="30" customWidth="1"/>
    <col min="4" max="4" width="28" customWidth="1"/>
    <col min="5" max="5" width="58" customWidth="1"/>
    <col min="6" max="6" width="38" customWidth="1"/>
    <col min="7" max="7" width="34" customWidth="1"/>
    <col min="8" max="8" width="38" customWidth="1"/>
    <col min="9" max="9" width="42" customWidth="1"/>
    <col min="10" max="10" width="26" customWidth="1"/>
    <col min="11" max="11" width="24" customWidth="1"/>
    <col min="12" max="12" width="15" customWidth="1"/>
  </cols>
  <sheetData>
    <row r="1" spans="1:12" ht="30" customHeight="1">
      <c r="A1" s="8" t="s">
        <v>285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5" customHeight="1">
      <c r="A2" s="4" t="s">
        <v>286</v>
      </c>
      <c r="B2" s="4" t="s">
        <v>287</v>
      </c>
      <c r="C2" s="4" t="s">
        <v>178</v>
      </c>
      <c r="D2" s="4" t="s">
        <v>288</v>
      </c>
      <c r="E2" s="4" t="s">
        <v>289</v>
      </c>
      <c r="F2" s="4" t="s">
        <v>290</v>
      </c>
      <c r="G2" s="4" t="s">
        <v>291</v>
      </c>
      <c r="H2" s="4" t="s">
        <v>292</v>
      </c>
      <c r="I2" s="4" t="s">
        <v>293</v>
      </c>
      <c r="J2" s="4" t="s">
        <v>294</v>
      </c>
      <c r="K2" s="4" t="s">
        <v>295</v>
      </c>
      <c r="L2" s="4" t="s">
        <v>64</v>
      </c>
    </row>
    <row r="3" spans="1:12" ht="26.45" customHeight="1">
      <c r="A3" s="2" t="s">
        <v>296</v>
      </c>
      <c r="B3" s="2" t="s">
        <v>297</v>
      </c>
      <c r="C3" s="2" t="s">
        <v>298</v>
      </c>
      <c r="D3" s="2" t="s">
        <v>67</v>
      </c>
      <c r="E3" s="2" t="s">
        <v>299</v>
      </c>
      <c r="F3" s="2" t="s">
        <v>300</v>
      </c>
      <c r="G3" s="2" t="s">
        <v>301</v>
      </c>
      <c r="H3" s="2" t="s">
        <v>302</v>
      </c>
      <c r="I3" s="2" t="s">
        <v>303</v>
      </c>
      <c r="J3" s="2" t="s">
        <v>304</v>
      </c>
      <c r="K3" s="2" t="s">
        <v>67</v>
      </c>
      <c r="L3" s="2" t="s">
        <v>16</v>
      </c>
    </row>
    <row r="4" spans="1:12" ht="26.45" customHeight="1">
      <c r="A4" s="2" t="s">
        <v>305</v>
      </c>
      <c r="B4" s="2" t="s">
        <v>306</v>
      </c>
      <c r="C4" s="2" t="s">
        <v>307</v>
      </c>
      <c r="D4" s="2" t="s">
        <v>308</v>
      </c>
      <c r="E4" s="2" t="s">
        <v>309</v>
      </c>
      <c r="F4" s="2" t="s">
        <v>310</v>
      </c>
      <c r="G4" s="2" t="s">
        <v>311</v>
      </c>
      <c r="H4" s="2" t="s">
        <v>312</v>
      </c>
      <c r="I4" s="2" t="s">
        <v>313</v>
      </c>
      <c r="J4" s="2" t="s">
        <v>314</v>
      </c>
      <c r="K4" s="2" t="s">
        <v>103</v>
      </c>
      <c r="L4" s="2" t="s">
        <v>16</v>
      </c>
    </row>
    <row r="5" spans="1:12" ht="26.45" customHeight="1">
      <c r="A5" s="2" t="s">
        <v>315</v>
      </c>
      <c r="B5" s="2" t="s">
        <v>316</v>
      </c>
      <c r="C5" s="2" t="s">
        <v>317</v>
      </c>
      <c r="D5" s="2" t="s">
        <v>187</v>
      </c>
      <c r="E5" s="2" t="s">
        <v>318</v>
      </c>
      <c r="F5" s="2" t="s">
        <v>319</v>
      </c>
      <c r="G5" s="2" t="s">
        <v>191</v>
      </c>
      <c r="H5" s="2" t="s">
        <v>320</v>
      </c>
      <c r="I5" s="2" t="s">
        <v>321</v>
      </c>
      <c r="J5" s="2" t="s">
        <v>322</v>
      </c>
      <c r="K5" s="2" t="s">
        <v>95</v>
      </c>
      <c r="L5" s="2" t="s">
        <v>16</v>
      </c>
    </row>
    <row r="6" spans="1:12" ht="26.45" customHeight="1">
      <c r="A6" s="2" t="s">
        <v>323</v>
      </c>
      <c r="B6" s="2" t="s">
        <v>324</v>
      </c>
      <c r="C6" s="2" t="s">
        <v>325</v>
      </c>
      <c r="D6" s="2" t="s">
        <v>76</v>
      </c>
      <c r="E6" s="2" t="s">
        <v>326</v>
      </c>
      <c r="F6" s="2" t="s">
        <v>327</v>
      </c>
      <c r="G6" s="2" t="s">
        <v>328</v>
      </c>
      <c r="H6" s="2" t="s">
        <v>329</v>
      </c>
      <c r="I6" s="2" t="s">
        <v>330</v>
      </c>
      <c r="J6" s="2" t="s">
        <v>331</v>
      </c>
      <c r="K6" s="2" t="s">
        <v>76</v>
      </c>
      <c r="L6" s="2" t="s">
        <v>16</v>
      </c>
    </row>
    <row r="7" spans="1:12" ht="26.45" customHeight="1">
      <c r="A7" s="2" t="s">
        <v>332</v>
      </c>
      <c r="B7" s="2" t="s">
        <v>333</v>
      </c>
      <c r="C7" s="2" t="s">
        <v>204</v>
      </c>
      <c r="D7" s="2" t="s">
        <v>334</v>
      </c>
      <c r="E7" s="2" t="s">
        <v>335</v>
      </c>
      <c r="F7" s="2" t="s">
        <v>336</v>
      </c>
      <c r="G7" s="2" t="s">
        <v>337</v>
      </c>
      <c r="H7" s="2" t="s">
        <v>338</v>
      </c>
      <c r="I7" s="2" t="s">
        <v>339</v>
      </c>
      <c r="J7" s="2" t="s">
        <v>340</v>
      </c>
      <c r="K7" s="2" t="s">
        <v>334</v>
      </c>
      <c r="L7" s="2" t="s">
        <v>16</v>
      </c>
    </row>
    <row r="8" spans="1:12" ht="15" customHeight="1">
      <c r="A8" s="2" t="s">
        <v>341</v>
      </c>
      <c r="B8" s="2" t="s">
        <v>342</v>
      </c>
      <c r="C8" s="2" t="s">
        <v>213</v>
      </c>
      <c r="D8" s="2" t="s">
        <v>343</v>
      </c>
      <c r="E8" s="2" t="s">
        <v>344</v>
      </c>
      <c r="F8" s="2" t="s">
        <v>345</v>
      </c>
      <c r="G8" s="2" t="s">
        <v>346</v>
      </c>
      <c r="H8" s="2" t="s">
        <v>347</v>
      </c>
      <c r="I8" s="2" t="s">
        <v>348</v>
      </c>
      <c r="J8" s="2" t="s">
        <v>349</v>
      </c>
      <c r="K8" s="2" t="s">
        <v>350</v>
      </c>
      <c r="L8" s="2" t="s">
        <v>16</v>
      </c>
    </row>
    <row r="9" spans="1:12" ht="26.45" customHeight="1">
      <c r="A9" s="2" t="s">
        <v>351</v>
      </c>
      <c r="B9" s="2" t="s">
        <v>352</v>
      </c>
      <c r="C9" s="2" t="s">
        <v>353</v>
      </c>
      <c r="D9" s="2" t="s">
        <v>103</v>
      </c>
      <c r="E9" s="2" t="s">
        <v>354</v>
      </c>
      <c r="F9" s="2" t="s">
        <v>355</v>
      </c>
      <c r="G9" s="2" t="s">
        <v>356</v>
      </c>
      <c r="H9" s="2" t="s">
        <v>357</v>
      </c>
      <c r="I9" s="2" t="s">
        <v>358</v>
      </c>
      <c r="J9" s="2" t="s">
        <v>359</v>
      </c>
      <c r="K9" s="2" t="s">
        <v>103</v>
      </c>
      <c r="L9" s="2" t="s">
        <v>16</v>
      </c>
    </row>
    <row r="10" spans="1:12" ht="26.45" customHeight="1">
      <c r="A10" s="2" t="s">
        <v>360</v>
      </c>
      <c r="B10" s="2" t="s">
        <v>361</v>
      </c>
      <c r="C10" s="2" t="s">
        <v>362</v>
      </c>
      <c r="D10" s="2" t="s">
        <v>76</v>
      </c>
      <c r="E10" s="2" t="s">
        <v>363</v>
      </c>
      <c r="F10" s="2" t="s">
        <v>364</v>
      </c>
      <c r="G10" s="2" t="s">
        <v>365</v>
      </c>
      <c r="H10" s="2" t="s">
        <v>366</v>
      </c>
      <c r="I10" s="2" t="s">
        <v>367</v>
      </c>
      <c r="J10" s="2" t="s">
        <v>368</v>
      </c>
      <c r="K10" s="2" t="s">
        <v>76</v>
      </c>
      <c r="L10" s="2" t="s">
        <v>16</v>
      </c>
    </row>
    <row r="11" spans="1:12" ht="26.45" customHeight="1">
      <c r="A11" s="2" t="s">
        <v>369</v>
      </c>
      <c r="B11" s="2" t="s">
        <v>370</v>
      </c>
      <c r="C11" s="2" t="s">
        <v>371</v>
      </c>
      <c r="D11" s="2" t="s">
        <v>372</v>
      </c>
      <c r="E11" s="2" t="s">
        <v>373</v>
      </c>
      <c r="F11" s="2" t="s">
        <v>374</v>
      </c>
      <c r="G11" s="2" t="s">
        <v>375</v>
      </c>
      <c r="H11" s="2" t="s">
        <v>376</v>
      </c>
      <c r="I11" s="2" t="s">
        <v>377</v>
      </c>
      <c r="J11" s="2" t="s">
        <v>378</v>
      </c>
      <c r="K11" s="2" t="s">
        <v>95</v>
      </c>
      <c r="L11" s="2" t="s">
        <v>16</v>
      </c>
    </row>
    <row r="12" spans="1:12" ht="26.45" customHeight="1">
      <c r="A12" s="2" t="s">
        <v>379</v>
      </c>
      <c r="B12" s="2" t="s">
        <v>380</v>
      </c>
      <c r="C12" s="2" t="s">
        <v>381</v>
      </c>
      <c r="D12" s="2" t="s">
        <v>76</v>
      </c>
      <c r="E12" s="2" t="s">
        <v>382</v>
      </c>
      <c r="F12" s="2" t="s">
        <v>383</v>
      </c>
      <c r="G12" s="2" t="s">
        <v>384</v>
      </c>
      <c r="H12" s="2" t="s">
        <v>385</v>
      </c>
      <c r="I12" s="2" t="s">
        <v>386</v>
      </c>
      <c r="J12" s="2" t="s">
        <v>387</v>
      </c>
      <c r="K12" s="2" t="s">
        <v>76</v>
      </c>
      <c r="L12" s="2" t="s">
        <v>16</v>
      </c>
    </row>
    <row r="13" spans="1:12" ht="26.45" customHeight="1">
      <c r="A13" s="2" t="s">
        <v>388</v>
      </c>
      <c r="B13" s="2" t="s">
        <v>389</v>
      </c>
      <c r="C13" s="2" t="s">
        <v>390</v>
      </c>
      <c r="D13" s="2" t="s">
        <v>67</v>
      </c>
      <c r="E13" s="2" t="s">
        <v>391</v>
      </c>
      <c r="F13" s="2" t="s">
        <v>392</v>
      </c>
      <c r="G13" s="2" t="s">
        <v>393</v>
      </c>
      <c r="H13" s="2" t="s">
        <v>394</v>
      </c>
      <c r="I13" s="2" t="s">
        <v>395</v>
      </c>
      <c r="J13" s="2" t="s">
        <v>396</v>
      </c>
      <c r="K13" s="2" t="s">
        <v>67</v>
      </c>
      <c r="L13" s="2" t="s">
        <v>16</v>
      </c>
    </row>
    <row r="14" spans="1:12" ht="26.45" customHeight="1">
      <c r="A14" s="2" t="s">
        <v>397</v>
      </c>
      <c r="B14" s="2" t="s">
        <v>398</v>
      </c>
      <c r="C14" s="2" t="s">
        <v>399</v>
      </c>
      <c r="D14" s="2" t="s">
        <v>400</v>
      </c>
      <c r="E14" s="2" t="s">
        <v>401</v>
      </c>
      <c r="F14" s="2" t="s">
        <v>402</v>
      </c>
      <c r="G14" s="2" t="s">
        <v>403</v>
      </c>
      <c r="H14" s="2" t="s">
        <v>404</v>
      </c>
      <c r="I14" s="2" t="s">
        <v>405</v>
      </c>
      <c r="J14" s="2" t="s">
        <v>406</v>
      </c>
      <c r="K14" s="2" t="s">
        <v>407</v>
      </c>
      <c r="L14" s="2" t="s">
        <v>16</v>
      </c>
    </row>
  </sheetData>
  <mergeCells count="1">
    <mergeCell ref="A1:L1"/>
  </mergeCells>
  <conditionalFormatting sqref="L3:L500">
    <cfRule type="expression" dxfId="41" priority="1">
      <formula>L3="Validated"</formula>
    </cfRule>
    <cfRule type="expression" dxfId="40" priority="2">
      <formula>L3="Approved"</formula>
    </cfRule>
    <cfRule type="expression" dxfId="39" priority="3">
      <formula>L3="Under review"</formula>
    </cfRule>
    <cfRule type="expression" dxfId="38" priority="4">
      <formula>L3="Failed"</formula>
    </cfRule>
  </conditionalFormatting>
  <dataValidations count="1">
    <dataValidation type="list" sqref="L3:L300" xr:uid="{00000000-0002-0000-0300-000000000000}">
      <formula1>"Draft,Under review,Approved,Validated,Deferred,Retired"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4"/>
  <sheetViews>
    <sheetView workbookViewId="0"/>
  </sheetViews>
  <sheetFormatPr defaultRowHeight="14.25"/>
  <cols>
    <col min="1" max="2" width="15" customWidth="1"/>
    <col min="3" max="3" width="10" customWidth="1"/>
    <col min="4" max="4" width="30" customWidth="1"/>
    <col min="5" max="5" width="28" customWidth="1"/>
    <col min="6" max="6" width="36" customWidth="1"/>
    <col min="7" max="7" width="48" customWidth="1"/>
    <col min="8" max="8" width="34" customWidth="1"/>
    <col min="9" max="10" width="42" customWidth="1"/>
    <col min="11" max="11" width="22" customWidth="1"/>
    <col min="12" max="12" width="34" customWidth="1"/>
  </cols>
  <sheetData>
    <row r="1" spans="1:12" ht="30" customHeight="1">
      <c r="A1" s="8" t="s">
        <v>408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5" customHeight="1">
      <c r="A2" s="4" t="s">
        <v>409</v>
      </c>
      <c r="B2" s="4" t="s">
        <v>286</v>
      </c>
      <c r="C2" s="4" t="s">
        <v>410</v>
      </c>
      <c r="D2" s="4" t="s">
        <v>411</v>
      </c>
      <c r="E2" s="4" t="s">
        <v>412</v>
      </c>
      <c r="F2" s="4" t="s">
        <v>413</v>
      </c>
      <c r="G2" s="4" t="s">
        <v>414</v>
      </c>
      <c r="H2" s="4" t="s">
        <v>415</v>
      </c>
      <c r="I2" s="4" t="s">
        <v>416</v>
      </c>
      <c r="J2" s="4" t="s">
        <v>417</v>
      </c>
      <c r="K2" s="4" t="s">
        <v>418</v>
      </c>
      <c r="L2" s="4" t="s">
        <v>419</v>
      </c>
    </row>
    <row r="3" spans="1:12" ht="15" customHeight="1">
      <c r="A3" s="2" t="s">
        <v>420</v>
      </c>
      <c r="B3" s="2" t="s">
        <v>315</v>
      </c>
      <c r="C3" s="2">
        <v>1</v>
      </c>
      <c r="D3" s="2" t="s">
        <v>421</v>
      </c>
      <c r="E3" s="2" t="s">
        <v>372</v>
      </c>
      <c r="F3" s="2" t="s">
        <v>422</v>
      </c>
      <c r="G3" s="2" t="s">
        <v>423</v>
      </c>
      <c r="H3" s="2" t="s">
        <v>424</v>
      </c>
      <c r="I3" s="2" t="s">
        <v>425</v>
      </c>
      <c r="J3" s="2" t="s">
        <v>426</v>
      </c>
      <c r="K3" s="2" t="s">
        <v>427</v>
      </c>
      <c r="L3" s="2" t="s">
        <v>428</v>
      </c>
    </row>
    <row r="4" spans="1:12" ht="26.45" customHeight="1">
      <c r="A4" s="2" t="s">
        <v>429</v>
      </c>
      <c r="B4" s="2" t="s">
        <v>315</v>
      </c>
      <c r="C4" s="2">
        <v>2</v>
      </c>
      <c r="D4" s="2" t="s">
        <v>430</v>
      </c>
      <c r="E4" s="2" t="s">
        <v>85</v>
      </c>
      <c r="F4" s="2" t="s">
        <v>431</v>
      </c>
      <c r="G4" s="2" t="s">
        <v>432</v>
      </c>
      <c r="H4" s="2" t="s">
        <v>433</v>
      </c>
      <c r="I4" s="2" t="s">
        <v>434</v>
      </c>
      <c r="J4" s="2" t="s">
        <v>435</v>
      </c>
      <c r="K4" s="2" t="s">
        <v>436</v>
      </c>
      <c r="L4" s="2" t="s">
        <v>437</v>
      </c>
    </row>
    <row r="5" spans="1:12" ht="26.45" customHeight="1">
      <c r="A5" s="2" t="s">
        <v>438</v>
      </c>
      <c r="B5" s="2" t="s">
        <v>315</v>
      </c>
      <c r="C5" s="2">
        <v>3</v>
      </c>
      <c r="D5" s="2" t="s">
        <v>439</v>
      </c>
      <c r="E5" s="2" t="s">
        <v>440</v>
      </c>
      <c r="F5" s="2" t="s">
        <v>441</v>
      </c>
      <c r="G5" s="2" t="s">
        <v>442</v>
      </c>
      <c r="H5" s="2" t="s">
        <v>443</v>
      </c>
      <c r="I5" s="2" t="s">
        <v>444</v>
      </c>
      <c r="J5" s="2" t="s">
        <v>445</v>
      </c>
      <c r="K5" s="2" t="s">
        <v>436</v>
      </c>
      <c r="L5" s="2" t="s">
        <v>446</v>
      </c>
    </row>
    <row r="6" spans="1:12" ht="26.45" customHeight="1">
      <c r="A6" s="2" t="s">
        <v>447</v>
      </c>
      <c r="B6" s="2" t="s">
        <v>315</v>
      </c>
      <c r="C6" s="2">
        <v>4</v>
      </c>
      <c r="D6" s="2" t="s">
        <v>448</v>
      </c>
      <c r="E6" s="2" t="s">
        <v>372</v>
      </c>
      <c r="F6" s="2" t="s">
        <v>449</v>
      </c>
      <c r="G6" s="2" t="s">
        <v>450</v>
      </c>
      <c r="H6" s="2" t="s">
        <v>451</v>
      </c>
      <c r="I6" s="2" t="s">
        <v>452</v>
      </c>
      <c r="J6" s="2" t="s">
        <v>453</v>
      </c>
      <c r="K6" s="2" t="s">
        <v>436</v>
      </c>
      <c r="L6" s="2" t="s">
        <v>454</v>
      </c>
    </row>
    <row r="7" spans="1:12" ht="15" customHeight="1">
      <c r="A7" s="2" t="s">
        <v>455</v>
      </c>
      <c r="B7" s="2" t="s">
        <v>315</v>
      </c>
      <c r="C7" s="2">
        <v>5</v>
      </c>
      <c r="D7" s="2" t="s">
        <v>456</v>
      </c>
      <c r="E7" s="2" t="s">
        <v>457</v>
      </c>
      <c r="F7" s="2" t="s">
        <v>458</v>
      </c>
      <c r="G7" s="2" t="s">
        <v>459</v>
      </c>
      <c r="H7" s="2" t="s">
        <v>460</v>
      </c>
      <c r="I7" s="2" t="s">
        <v>461</v>
      </c>
      <c r="J7" s="2" t="s">
        <v>462</v>
      </c>
      <c r="K7" s="2" t="s">
        <v>463</v>
      </c>
      <c r="L7" s="2" t="s">
        <v>464</v>
      </c>
    </row>
    <row r="8" spans="1:12" ht="15" customHeight="1">
      <c r="A8" s="2" t="s">
        <v>465</v>
      </c>
      <c r="B8" s="2" t="s">
        <v>323</v>
      </c>
      <c r="C8" s="2">
        <v>1</v>
      </c>
      <c r="D8" s="2" t="s">
        <v>466</v>
      </c>
      <c r="E8" s="2" t="s">
        <v>103</v>
      </c>
      <c r="F8" s="2" t="s">
        <v>467</v>
      </c>
      <c r="G8" s="2" t="s">
        <v>468</v>
      </c>
      <c r="H8" s="2" t="s">
        <v>469</v>
      </c>
      <c r="I8" s="2" t="s">
        <v>470</v>
      </c>
      <c r="J8" s="2" t="s">
        <v>471</v>
      </c>
      <c r="K8" s="2" t="s">
        <v>472</v>
      </c>
      <c r="L8" s="2" t="s">
        <v>473</v>
      </c>
    </row>
    <row r="9" spans="1:12" ht="26.45" customHeight="1">
      <c r="A9" s="2" t="s">
        <v>474</v>
      </c>
      <c r="B9" s="2" t="s">
        <v>323</v>
      </c>
      <c r="C9" s="2">
        <v>2</v>
      </c>
      <c r="D9" s="2" t="s">
        <v>475</v>
      </c>
      <c r="E9" s="2" t="s">
        <v>76</v>
      </c>
      <c r="F9" s="2" t="s">
        <v>476</v>
      </c>
      <c r="G9" s="2" t="s">
        <v>477</v>
      </c>
      <c r="H9" s="2" t="s">
        <v>478</v>
      </c>
      <c r="I9" s="2" t="s">
        <v>479</v>
      </c>
      <c r="J9" s="2" t="s">
        <v>480</v>
      </c>
      <c r="K9" s="2" t="s">
        <v>481</v>
      </c>
      <c r="L9" s="2" t="s">
        <v>482</v>
      </c>
    </row>
    <row r="10" spans="1:12" ht="15" customHeight="1">
      <c r="A10" s="2" t="s">
        <v>483</v>
      </c>
      <c r="B10" s="2" t="s">
        <v>332</v>
      </c>
      <c r="C10" s="2">
        <v>1</v>
      </c>
      <c r="D10" s="2" t="s">
        <v>484</v>
      </c>
      <c r="E10" s="2" t="s">
        <v>334</v>
      </c>
      <c r="F10" s="2" t="s">
        <v>485</v>
      </c>
      <c r="G10" s="2" t="s">
        <v>486</v>
      </c>
      <c r="H10" s="2" t="s">
        <v>487</v>
      </c>
      <c r="I10" s="2" t="s">
        <v>488</v>
      </c>
      <c r="J10" s="2" t="s">
        <v>489</v>
      </c>
      <c r="K10" s="2" t="s">
        <v>490</v>
      </c>
      <c r="L10" s="2" t="s">
        <v>491</v>
      </c>
    </row>
    <row r="11" spans="1:12" ht="26.45" customHeight="1">
      <c r="A11" s="2" t="s">
        <v>492</v>
      </c>
      <c r="B11" s="2" t="s">
        <v>332</v>
      </c>
      <c r="C11" s="2">
        <v>2</v>
      </c>
      <c r="D11" s="2" t="s">
        <v>493</v>
      </c>
      <c r="E11" s="2" t="s">
        <v>494</v>
      </c>
      <c r="F11" s="2" t="s">
        <v>495</v>
      </c>
      <c r="G11" s="2" t="s">
        <v>496</v>
      </c>
      <c r="H11" s="2" t="s">
        <v>497</v>
      </c>
      <c r="I11" s="2" t="s">
        <v>498</v>
      </c>
      <c r="J11" s="2" t="s">
        <v>499</v>
      </c>
      <c r="K11" s="2" t="s">
        <v>500</v>
      </c>
      <c r="L11" s="2" t="s">
        <v>501</v>
      </c>
    </row>
    <row r="12" spans="1:12" ht="15" customHeight="1">
      <c r="A12" s="2" t="s">
        <v>502</v>
      </c>
      <c r="B12" s="2" t="s">
        <v>332</v>
      </c>
      <c r="C12" s="2">
        <v>3</v>
      </c>
      <c r="D12" s="2" t="s">
        <v>503</v>
      </c>
      <c r="E12" s="2" t="s">
        <v>504</v>
      </c>
      <c r="F12" s="2" t="s">
        <v>505</v>
      </c>
      <c r="G12" s="2" t="s">
        <v>506</v>
      </c>
      <c r="H12" s="2" t="s">
        <v>507</v>
      </c>
      <c r="I12" s="2" t="s">
        <v>508</v>
      </c>
      <c r="J12" s="2" t="s">
        <v>509</v>
      </c>
      <c r="K12" s="2" t="s">
        <v>510</v>
      </c>
      <c r="L12" s="2" t="s">
        <v>511</v>
      </c>
    </row>
    <row r="13" spans="1:12" ht="26.45" customHeight="1">
      <c r="A13" s="2" t="s">
        <v>512</v>
      </c>
      <c r="B13" s="2" t="s">
        <v>341</v>
      </c>
      <c r="C13" s="2">
        <v>1</v>
      </c>
      <c r="D13" s="2" t="s">
        <v>513</v>
      </c>
      <c r="E13" s="2" t="s">
        <v>343</v>
      </c>
      <c r="F13" s="2" t="s">
        <v>514</v>
      </c>
      <c r="G13" s="2" t="s">
        <v>515</v>
      </c>
      <c r="H13" s="2" t="s">
        <v>516</v>
      </c>
      <c r="I13" s="2" t="s">
        <v>517</v>
      </c>
      <c r="J13" s="2" t="s">
        <v>518</v>
      </c>
      <c r="K13" s="2" t="s">
        <v>519</v>
      </c>
      <c r="L13" s="2" t="s">
        <v>520</v>
      </c>
    </row>
    <row r="14" spans="1:12" ht="26.45" customHeight="1">
      <c r="A14" s="2" t="s">
        <v>521</v>
      </c>
      <c r="B14" s="2" t="s">
        <v>360</v>
      </c>
      <c r="C14" s="2">
        <v>1</v>
      </c>
      <c r="D14" s="2" t="s">
        <v>522</v>
      </c>
      <c r="E14" s="2" t="s">
        <v>457</v>
      </c>
      <c r="F14" s="2" t="s">
        <v>523</v>
      </c>
      <c r="G14" s="2" t="s">
        <v>524</v>
      </c>
      <c r="H14" s="2" t="s">
        <v>525</v>
      </c>
      <c r="I14" s="2" t="s">
        <v>526</v>
      </c>
      <c r="J14" s="2" t="s">
        <v>527</v>
      </c>
      <c r="K14" s="2" t="s">
        <v>528</v>
      </c>
      <c r="L14" s="2" t="s">
        <v>529</v>
      </c>
    </row>
  </sheetData>
  <mergeCells count="1">
    <mergeCell ref="A1:L1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4"/>
  <sheetViews>
    <sheetView workbookViewId="0"/>
  </sheetViews>
  <sheetFormatPr defaultRowHeight="14.25"/>
  <cols>
    <col min="1" max="2" width="16" customWidth="1"/>
    <col min="3" max="3" width="28" customWidth="1"/>
    <col min="4" max="4" width="54" customWidth="1"/>
    <col min="5" max="5" width="16" customWidth="1"/>
    <col min="6" max="6" width="24" customWidth="1"/>
    <col min="7" max="7" width="40" customWidth="1"/>
    <col min="8" max="8" width="12" customWidth="1"/>
    <col min="9" max="9" width="28" customWidth="1"/>
    <col min="10" max="10" width="18" customWidth="1"/>
    <col min="11" max="11" width="34" customWidth="1"/>
    <col min="12" max="12" width="28" customWidth="1"/>
    <col min="13" max="13" width="15" customWidth="1"/>
  </cols>
  <sheetData>
    <row r="1" spans="1:13" ht="30" customHeight="1">
      <c r="A1" s="8" t="s">
        <v>530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15" customHeight="1">
      <c r="A2" s="4" t="s">
        <v>531</v>
      </c>
      <c r="B2" s="4" t="s">
        <v>532</v>
      </c>
      <c r="C2" s="4" t="s">
        <v>533</v>
      </c>
      <c r="D2" s="4" t="s">
        <v>534</v>
      </c>
      <c r="E2" s="4" t="s">
        <v>535</v>
      </c>
      <c r="F2" s="4" t="s">
        <v>536</v>
      </c>
      <c r="G2" s="4" t="s">
        <v>537</v>
      </c>
      <c r="H2" s="4" t="s">
        <v>194</v>
      </c>
      <c r="I2" s="4" t="s">
        <v>538</v>
      </c>
      <c r="J2" s="4" t="s">
        <v>539</v>
      </c>
      <c r="K2" s="4" t="s">
        <v>540</v>
      </c>
      <c r="L2" s="4" t="s">
        <v>541</v>
      </c>
      <c r="M2" s="4" t="s">
        <v>64</v>
      </c>
    </row>
    <row r="3" spans="1:13" ht="15" customHeight="1">
      <c r="A3" s="2" t="s">
        <v>542</v>
      </c>
      <c r="B3" s="2" t="s">
        <v>543</v>
      </c>
      <c r="C3" s="2" t="s">
        <v>544</v>
      </c>
      <c r="D3" s="2" t="s">
        <v>545</v>
      </c>
      <c r="E3" s="2" t="s">
        <v>546</v>
      </c>
      <c r="F3" s="2" t="s">
        <v>547</v>
      </c>
      <c r="G3" s="2"/>
      <c r="H3" s="2" t="s">
        <v>548</v>
      </c>
      <c r="I3" s="2" t="s">
        <v>549</v>
      </c>
      <c r="J3" s="2" t="s">
        <v>550</v>
      </c>
      <c r="K3" s="2" t="s">
        <v>551</v>
      </c>
      <c r="L3" s="2" t="s">
        <v>552</v>
      </c>
      <c r="M3" s="2" t="s">
        <v>16</v>
      </c>
    </row>
    <row r="4" spans="1:13" ht="15" customHeight="1">
      <c r="A4" s="2" t="s">
        <v>553</v>
      </c>
      <c r="B4" s="2" t="s">
        <v>543</v>
      </c>
      <c r="C4" s="2" t="s">
        <v>491</v>
      </c>
      <c r="D4" s="2" t="s">
        <v>554</v>
      </c>
      <c r="E4" s="2" t="s">
        <v>546</v>
      </c>
      <c r="F4" s="2" t="s">
        <v>555</v>
      </c>
      <c r="G4" s="2"/>
      <c r="H4" s="2" t="s">
        <v>548</v>
      </c>
      <c r="I4" s="2" t="s">
        <v>549</v>
      </c>
      <c r="J4" s="2" t="s">
        <v>556</v>
      </c>
      <c r="K4" s="2" t="s">
        <v>557</v>
      </c>
      <c r="L4" s="2" t="s">
        <v>558</v>
      </c>
      <c r="M4" s="2" t="s">
        <v>16</v>
      </c>
    </row>
    <row r="5" spans="1:13" ht="26.45" customHeight="1">
      <c r="A5" s="2" t="s">
        <v>559</v>
      </c>
      <c r="B5" s="2" t="s">
        <v>543</v>
      </c>
      <c r="C5" s="2" t="s">
        <v>560</v>
      </c>
      <c r="D5" s="2" t="s">
        <v>561</v>
      </c>
      <c r="E5" s="2" t="s">
        <v>562</v>
      </c>
      <c r="F5" s="2"/>
      <c r="G5" s="2" t="s">
        <v>563</v>
      </c>
      <c r="H5" s="2" t="s">
        <v>548</v>
      </c>
      <c r="I5" s="2" t="s">
        <v>549</v>
      </c>
      <c r="J5" s="2" t="s">
        <v>556</v>
      </c>
      <c r="K5" s="2" t="s">
        <v>551</v>
      </c>
      <c r="L5" s="2" t="s">
        <v>564</v>
      </c>
      <c r="M5" s="2" t="s">
        <v>16</v>
      </c>
    </row>
    <row r="6" spans="1:13" ht="15" customHeight="1">
      <c r="A6" s="2" t="s">
        <v>565</v>
      </c>
      <c r="B6" s="2" t="s">
        <v>566</v>
      </c>
      <c r="C6" s="2" t="s">
        <v>567</v>
      </c>
      <c r="D6" s="2" t="s">
        <v>568</v>
      </c>
      <c r="E6" s="2" t="s">
        <v>562</v>
      </c>
      <c r="F6" s="2"/>
      <c r="G6" s="2" t="s">
        <v>569</v>
      </c>
      <c r="H6" s="2" t="s">
        <v>548</v>
      </c>
      <c r="I6" s="2" t="s">
        <v>76</v>
      </c>
      <c r="J6" s="2" t="s">
        <v>570</v>
      </c>
      <c r="K6" s="2" t="s">
        <v>571</v>
      </c>
      <c r="L6" s="2" t="s">
        <v>572</v>
      </c>
      <c r="M6" s="2" t="s">
        <v>16</v>
      </c>
    </row>
    <row r="7" spans="1:13" ht="15" customHeight="1">
      <c r="A7" s="2" t="s">
        <v>573</v>
      </c>
      <c r="B7" s="2" t="s">
        <v>574</v>
      </c>
      <c r="C7" s="2" t="s">
        <v>575</v>
      </c>
      <c r="D7" s="2" t="s">
        <v>576</v>
      </c>
      <c r="E7" s="2" t="s">
        <v>546</v>
      </c>
      <c r="F7" s="2" t="s">
        <v>577</v>
      </c>
      <c r="G7" s="2"/>
      <c r="H7" s="2" t="s">
        <v>548</v>
      </c>
      <c r="I7" s="2" t="s">
        <v>578</v>
      </c>
      <c r="J7" s="2" t="s">
        <v>570</v>
      </c>
      <c r="K7" s="2" t="s">
        <v>579</v>
      </c>
      <c r="L7" s="2" t="s">
        <v>580</v>
      </c>
      <c r="M7" s="2" t="s">
        <v>16</v>
      </c>
    </row>
    <row r="8" spans="1:13" ht="15" customHeight="1">
      <c r="A8" s="2" t="s">
        <v>581</v>
      </c>
      <c r="B8" s="2" t="s">
        <v>582</v>
      </c>
      <c r="C8" s="2" t="s">
        <v>583</v>
      </c>
      <c r="D8" s="2" t="s">
        <v>584</v>
      </c>
      <c r="E8" s="2" t="s">
        <v>585</v>
      </c>
      <c r="F8" s="2" t="s">
        <v>586</v>
      </c>
      <c r="G8" s="2"/>
      <c r="H8" s="2" t="s">
        <v>548</v>
      </c>
      <c r="I8" s="2" t="s">
        <v>76</v>
      </c>
      <c r="J8" s="2" t="s">
        <v>570</v>
      </c>
      <c r="K8" s="2" t="s">
        <v>587</v>
      </c>
      <c r="L8" s="2" t="s">
        <v>588</v>
      </c>
      <c r="M8" s="2" t="s">
        <v>16</v>
      </c>
    </row>
    <row r="9" spans="1:13" ht="15" customHeight="1">
      <c r="A9" s="2" t="s">
        <v>589</v>
      </c>
      <c r="B9" s="2" t="s">
        <v>582</v>
      </c>
      <c r="C9" s="2" t="s">
        <v>590</v>
      </c>
      <c r="D9" s="2" t="s">
        <v>591</v>
      </c>
      <c r="E9" s="2" t="s">
        <v>585</v>
      </c>
      <c r="F9" s="2" t="s">
        <v>586</v>
      </c>
      <c r="G9" s="2"/>
      <c r="H9" s="2" t="s">
        <v>548</v>
      </c>
      <c r="I9" s="2" t="s">
        <v>76</v>
      </c>
      <c r="J9" s="2" t="s">
        <v>570</v>
      </c>
      <c r="K9" s="2" t="s">
        <v>592</v>
      </c>
      <c r="L9" s="2" t="s">
        <v>588</v>
      </c>
      <c r="M9" s="2" t="s">
        <v>16</v>
      </c>
    </row>
    <row r="10" spans="1:13" ht="26.45" customHeight="1">
      <c r="A10" s="2" t="s">
        <v>593</v>
      </c>
      <c r="B10" s="2" t="s">
        <v>582</v>
      </c>
      <c r="C10" s="2" t="s">
        <v>594</v>
      </c>
      <c r="D10" s="2" t="s">
        <v>595</v>
      </c>
      <c r="E10" s="2" t="s">
        <v>585</v>
      </c>
      <c r="F10" s="2" t="s">
        <v>586</v>
      </c>
      <c r="G10" s="2"/>
      <c r="H10" s="2" t="s">
        <v>548</v>
      </c>
      <c r="I10" s="2" t="s">
        <v>103</v>
      </c>
      <c r="J10" s="2" t="s">
        <v>596</v>
      </c>
      <c r="K10" s="2" t="s">
        <v>597</v>
      </c>
      <c r="L10" s="2" t="s">
        <v>598</v>
      </c>
      <c r="M10" s="2" t="s">
        <v>16</v>
      </c>
    </row>
    <row r="11" spans="1:13" ht="15" customHeight="1">
      <c r="A11" s="2" t="s">
        <v>599</v>
      </c>
      <c r="B11" s="2" t="s">
        <v>600</v>
      </c>
      <c r="C11" s="2" t="s">
        <v>601</v>
      </c>
      <c r="D11" s="2" t="s">
        <v>602</v>
      </c>
      <c r="E11" s="2" t="s">
        <v>585</v>
      </c>
      <c r="F11" s="2" t="s">
        <v>603</v>
      </c>
      <c r="G11" s="2"/>
      <c r="H11" s="2" t="s">
        <v>548</v>
      </c>
      <c r="I11" s="2" t="s">
        <v>604</v>
      </c>
      <c r="J11" s="2" t="s">
        <v>550</v>
      </c>
      <c r="K11" s="2" t="s">
        <v>605</v>
      </c>
      <c r="L11" s="2" t="s">
        <v>606</v>
      </c>
      <c r="M11" s="2" t="s">
        <v>16</v>
      </c>
    </row>
    <row r="12" spans="1:13" ht="15" customHeight="1">
      <c r="A12" s="2" t="s">
        <v>607</v>
      </c>
      <c r="B12" s="2" t="s">
        <v>600</v>
      </c>
      <c r="C12" s="2" t="s">
        <v>608</v>
      </c>
      <c r="D12" s="2" t="s">
        <v>609</v>
      </c>
      <c r="E12" s="2" t="s">
        <v>610</v>
      </c>
      <c r="F12" s="2" t="s">
        <v>611</v>
      </c>
      <c r="G12" s="2"/>
      <c r="H12" s="2" t="s">
        <v>548</v>
      </c>
      <c r="I12" s="2" t="s">
        <v>604</v>
      </c>
      <c r="J12" s="2" t="s">
        <v>550</v>
      </c>
      <c r="K12" s="2" t="s">
        <v>612</v>
      </c>
      <c r="L12" s="2" t="s">
        <v>606</v>
      </c>
      <c r="M12" s="2" t="s">
        <v>16</v>
      </c>
    </row>
    <row r="13" spans="1:13" ht="26.45" customHeight="1">
      <c r="A13" s="2" t="s">
        <v>613</v>
      </c>
      <c r="B13" s="2" t="s">
        <v>600</v>
      </c>
      <c r="C13" s="2" t="s">
        <v>614</v>
      </c>
      <c r="D13" s="2" t="s">
        <v>615</v>
      </c>
      <c r="E13" s="2" t="s">
        <v>616</v>
      </c>
      <c r="F13" s="2" t="s">
        <v>617</v>
      </c>
      <c r="G13" s="2"/>
      <c r="H13" s="2" t="s">
        <v>618</v>
      </c>
      <c r="I13" s="2" t="s">
        <v>604</v>
      </c>
      <c r="J13" s="2" t="s">
        <v>619</v>
      </c>
      <c r="K13" s="2" t="s">
        <v>620</v>
      </c>
      <c r="L13" s="2" t="s">
        <v>621</v>
      </c>
      <c r="M13" s="2" t="s">
        <v>16</v>
      </c>
    </row>
    <row r="14" spans="1:13" ht="15" customHeight="1">
      <c r="A14" s="2" t="s">
        <v>622</v>
      </c>
      <c r="B14" s="2" t="s">
        <v>566</v>
      </c>
      <c r="C14" s="2" t="s">
        <v>623</v>
      </c>
      <c r="D14" s="2" t="s">
        <v>624</v>
      </c>
      <c r="E14" s="2" t="s">
        <v>625</v>
      </c>
      <c r="F14" s="2"/>
      <c r="G14" s="2" t="s">
        <v>626</v>
      </c>
      <c r="H14" s="2" t="s">
        <v>548</v>
      </c>
      <c r="I14" s="2" t="s">
        <v>95</v>
      </c>
      <c r="J14" s="2" t="s">
        <v>570</v>
      </c>
      <c r="K14" s="2" t="s">
        <v>627</v>
      </c>
      <c r="L14" s="2" t="s">
        <v>628</v>
      </c>
      <c r="M14" s="2" t="s">
        <v>16</v>
      </c>
    </row>
    <row r="15" spans="1:13" ht="15" customHeight="1">
      <c r="A15" s="2" t="s">
        <v>629</v>
      </c>
      <c r="B15" s="2" t="s">
        <v>566</v>
      </c>
      <c r="C15" s="2" t="s">
        <v>630</v>
      </c>
      <c r="D15" s="2" t="s">
        <v>631</v>
      </c>
      <c r="E15" s="2" t="s">
        <v>632</v>
      </c>
      <c r="F15" s="2"/>
      <c r="G15" s="2" t="s">
        <v>633</v>
      </c>
      <c r="H15" s="2" t="s">
        <v>618</v>
      </c>
      <c r="I15" s="2" t="s">
        <v>95</v>
      </c>
      <c r="J15" s="2" t="s">
        <v>570</v>
      </c>
      <c r="K15" s="2" t="s">
        <v>634</v>
      </c>
      <c r="L15" s="2" t="s">
        <v>633</v>
      </c>
      <c r="M15" s="2" t="s">
        <v>16</v>
      </c>
    </row>
    <row r="16" spans="1:13" ht="15" customHeight="1">
      <c r="A16" s="2" t="s">
        <v>635</v>
      </c>
      <c r="B16" s="2" t="s">
        <v>636</v>
      </c>
      <c r="C16" s="2" t="s">
        <v>637</v>
      </c>
      <c r="D16" s="2" t="s">
        <v>638</v>
      </c>
      <c r="E16" s="2" t="s">
        <v>639</v>
      </c>
      <c r="F16" s="2"/>
      <c r="G16" s="2" t="s">
        <v>640</v>
      </c>
      <c r="H16" s="2" t="s">
        <v>618</v>
      </c>
      <c r="I16" s="2" t="s">
        <v>641</v>
      </c>
      <c r="J16" s="2" t="s">
        <v>642</v>
      </c>
      <c r="K16" s="2" t="s">
        <v>643</v>
      </c>
      <c r="L16" s="2" t="s">
        <v>644</v>
      </c>
      <c r="M16" s="2" t="s">
        <v>16</v>
      </c>
    </row>
    <row r="17" spans="1:13" ht="15" customHeight="1">
      <c r="A17" s="2" t="s">
        <v>645</v>
      </c>
      <c r="B17" s="2" t="s">
        <v>636</v>
      </c>
      <c r="C17" s="2" t="s">
        <v>646</v>
      </c>
      <c r="D17" s="2" t="s">
        <v>647</v>
      </c>
      <c r="E17" s="2" t="s">
        <v>546</v>
      </c>
      <c r="F17" s="2" t="s">
        <v>547</v>
      </c>
      <c r="G17" s="2"/>
      <c r="H17" s="2" t="s">
        <v>548</v>
      </c>
      <c r="I17" s="2" t="s">
        <v>67</v>
      </c>
      <c r="J17" s="2" t="s">
        <v>550</v>
      </c>
      <c r="K17" s="2" t="s">
        <v>648</v>
      </c>
      <c r="L17" s="2" t="s">
        <v>649</v>
      </c>
      <c r="M17" s="2" t="s">
        <v>16</v>
      </c>
    </row>
    <row r="18" spans="1:13" ht="26.45" customHeight="1">
      <c r="A18" s="2" t="s">
        <v>650</v>
      </c>
      <c r="B18" s="2" t="s">
        <v>651</v>
      </c>
      <c r="C18" s="2" t="s">
        <v>652</v>
      </c>
      <c r="D18" s="2" t="s">
        <v>653</v>
      </c>
      <c r="E18" s="2" t="s">
        <v>562</v>
      </c>
      <c r="F18" s="2"/>
      <c r="G18" s="2" t="s">
        <v>654</v>
      </c>
      <c r="H18" s="2" t="s">
        <v>548</v>
      </c>
      <c r="I18" s="2" t="s">
        <v>334</v>
      </c>
      <c r="J18" s="2" t="s">
        <v>556</v>
      </c>
      <c r="K18" s="2" t="s">
        <v>655</v>
      </c>
      <c r="L18" s="2" t="s">
        <v>656</v>
      </c>
      <c r="M18" s="2" t="s">
        <v>16</v>
      </c>
    </row>
    <row r="19" spans="1:13" ht="26.45" customHeight="1">
      <c r="A19" s="2" t="s">
        <v>657</v>
      </c>
      <c r="B19" s="2" t="s">
        <v>651</v>
      </c>
      <c r="C19" s="2" t="s">
        <v>658</v>
      </c>
      <c r="D19" s="2" t="s">
        <v>659</v>
      </c>
      <c r="E19" s="2" t="s">
        <v>562</v>
      </c>
      <c r="F19" s="2"/>
      <c r="G19" s="2" t="s">
        <v>660</v>
      </c>
      <c r="H19" s="2" t="s">
        <v>548</v>
      </c>
      <c r="I19" s="2" t="s">
        <v>661</v>
      </c>
      <c r="J19" s="2" t="s">
        <v>550</v>
      </c>
      <c r="K19" s="2" t="s">
        <v>651</v>
      </c>
      <c r="L19" s="2" t="s">
        <v>662</v>
      </c>
      <c r="M19" s="2" t="s">
        <v>16</v>
      </c>
    </row>
    <row r="20" spans="1:13" ht="15" customHeight="1">
      <c r="A20" s="2" t="s">
        <v>663</v>
      </c>
      <c r="B20" s="2" t="s">
        <v>651</v>
      </c>
      <c r="C20" s="2" t="s">
        <v>664</v>
      </c>
      <c r="D20" s="2" t="s">
        <v>665</v>
      </c>
      <c r="E20" s="2" t="s">
        <v>562</v>
      </c>
      <c r="F20" s="2"/>
      <c r="G20" s="2" t="s">
        <v>666</v>
      </c>
      <c r="H20" s="2" t="s">
        <v>618</v>
      </c>
      <c r="I20" s="2" t="s">
        <v>504</v>
      </c>
      <c r="J20" s="2" t="s">
        <v>550</v>
      </c>
      <c r="K20" s="2" t="s">
        <v>667</v>
      </c>
      <c r="L20" s="2" t="s">
        <v>668</v>
      </c>
      <c r="M20" s="2" t="s">
        <v>16</v>
      </c>
    </row>
    <row r="21" spans="1:13" ht="15" customHeight="1">
      <c r="A21" s="2" t="s">
        <v>669</v>
      </c>
      <c r="B21" s="2" t="s">
        <v>636</v>
      </c>
      <c r="C21" s="2" t="s">
        <v>670</v>
      </c>
      <c r="D21" s="2" t="s">
        <v>671</v>
      </c>
      <c r="E21" s="2" t="s">
        <v>585</v>
      </c>
      <c r="F21" s="2" t="s">
        <v>603</v>
      </c>
      <c r="G21" s="2"/>
      <c r="H21" s="2" t="s">
        <v>618</v>
      </c>
      <c r="I21" s="2" t="s">
        <v>672</v>
      </c>
      <c r="J21" s="2" t="s">
        <v>550</v>
      </c>
      <c r="K21" s="2" t="s">
        <v>673</v>
      </c>
      <c r="L21" s="2" t="s">
        <v>674</v>
      </c>
      <c r="M21" s="2" t="s">
        <v>16</v>
      </c>
    </row>
    <row r="22" spans="1:13" ht="26.45" customHeight="1">
      <c r="A22" s="2" t="s">
        <v>675</v>
      </c>
      <c r="B22" s="2" t="s">
        <v>676</v>
      </c>
      <c r="C22" s="2" t="s">
        <v>677</v>
      </c>
      <c r="D22" s="2" t="s">
        <v>678</v>
      </c>
      <c r="E22" s="2" t="s">
        <v>546</v>
      </c>
      <c r="F22" s="2"/>
      <c r="G22" s="2"/>
      <c r="H22" s="2" t="s">
        <v>548</v>
      </c>
      <c r="I22" s="2" t="s">
        <v>76</v>
      </c>
      <c r="J22" s="2" t="s">
        <v>679</v>
      </c>
      <c r="K22" s="2" t="s">
        <v>680</v>
      </c>
      <c r="L22" s="2" t="s">
        <v>681</v>
      </c>
      <c r="M22" s="2" t="s">
        <v>16</v>
      </c>
    </row>
    <row r="23" spans="1:13" ht="26.45" customHeight="1">
      <c r="A23" s="2" t="s">
        <v>682</v>
      </c>
      <c r="B23" s="2" t="s">
        <v>676</v>
      </c>
      <c r="C23" s="2" t="s">
        <v>683</v>
      </c>
      <c r="D23" s="2" t="s">
        <v>684</v>
      </c>
      <c r="E23" s="2" t="s">
        <v>625</v>
      </c>
      <c r="F23" s="2"/>
      <c r="G23" s="2" t="s">
        <v>640</v>
      </c>
      <c r="H23" s="2" t="s">
        <v>618</v>
      </c>
      <c r="I23" s="2" t="s">
        <v>457</v>
      </c>
      <c r="J23" s="2" t="s">
        <v>619</v>
      </c>
      <c r="K23" s="2" t="s">
        <v>685</v>
      </c>
      <c r="L23" s="2" t="s">
        <v>564</v>
      </c>
      <c r="M23" s="2" t="s">
        <v>16</v>
      </c>
    </row>
    <row r="24" spans="1:13" ht="26.45" customHeight="1">
      <c r="A24" s="2" t="s">
        <v>686</v>
      </c>
      <c r="B24" s="2" t="s">
        <v>687</v>
      </c>
      <c r="C24" s="2" t="s">
        <v>688</v>
      </c>
      <c r="D24" s="2" t="s">
        <v>689</v>
      </c>
      <c r="E24" s="2" t="s">
        <v>625</v>
      </c>
      <c r="F24" s="2"/>
      <c r="G24" s="2"/>
      <c r="H24" s="2" t="s">
        <v>618</v>
      </c>
      <c r="I24" s="2" t="s">
        <v>67</v>
      </c>
      <c r="J24" s="2" t="s">
        <v>690</v>
      </c>
      <c r="K24" s="2" t="s">
        <v>691</v>
      </c>
      <c r="L24" s="2" t="s">
        <v>692</v>
      </c>
      <c r="M24" s="2" t="s">
        <v>16</v>
      </c>
    </row>
  </sheetData>
  <mergeCells count="1">
    <mergeCell ref="A1:M1"/>
  </mergeCells>
  <conditionalFormatting sqref="M3:M500">
    <cfRule type="expression" dxfId="37" priority="1">
      <formula>M3="Validated"</formula>
    </cfRule>
    <cfRule type="expression" dxfId="36" priority="2">
      <formula>M3="Approved"</formula>
    </cfRule>
    <cfRule type="expression" dxfId="35" priority="3">
      <formula>M3="Under review"</formula>
    </cfRule>
    <cfRule type="expression" dxfId="34" priority="4">
      <formula>M3="Failed"</formula>
    </cfRule>
  </conditionalFormatting>
  <dataValidations count="2">
    <dataValidation type="list" sqref="H3:H500" xr:uid="{00000000-0002-0000-0500-000000000000}">
      <formula1>"Yes,No,Conditional"</formula1>
    </dataValidation>
    <dataValidation type="list" sqref="M3:M500" xr:uid="{00000000-0002-0000-0500-000001000000}">
      <formula1>"Draft,Under review,Approved,Validated,Deprecated"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2"/>
  <sheetViews>
    <sheetView workbookViewId="0"/>
  </sheetViews>
  <sheetFormatPr defaultRowHeight="14.25"/>
  <cols>
    <col min="1" max="1" width="15" customWidth="1"/>
    <col min="2" max="2" width="28" customWidth="1"/>
    <col min="3" max="3" width="38" customWidth="1"/>
    <col min="4" max="4" width="24" customWidth="1"/>
    <col min="5" max="5" width="34" customWidth="1"/>
    <col min="6" max="6" width="16" customWidth="1"/>
    <col min="7" max="7" width="18" customWidth="1"/>
    <col min="8" max="8" width="15" customWidth="1"/>
    <col min="9" max="9" width="34" customWidth="1"/>
    <col min="10" max="10" width="48" customWidth="1"/>
    <col min="11" max="11" width="40" customWidth="1"/>
  </cols>
  <sheetData>
    <row r="1" spans="1:11" ht="30" customHeight="1">
      <c r="A1" s="8" t="s">
        <v>693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26.45" customHeight="1">
      <c r="A2" s="4" t="s">
        <v>694</v>
      </c>
      <c r="B2" s="4" t="s">
        <v>695</v>
      </c>
      <c r="C2" s="4" t="s">
        <v>696</v>
      </c>
      <c r="D2" s="4" t="s">
        <v>697</v>
      </c>
      <c r="E2" s="4" t="s">
        <v>698</v>
      </c>
      <c r="F2" s="4" t="s">
        <v>699</v>
      </c>
      <c r="G2" s="4" t="s">
        <v>700</v>
      </c>
      <c r="H2" s="4" t="s">
        <v>64</v>
      </c>
      <c r="I2" s="4" t="s">
        <v>701</v>
      </c>
      <c r="J2" s="4" t="s">
        <v>702</v>
      </c>
      <c r="K2" s="4" t="s">
        <v>703</v>
      </c>
    </row>
    <row r="3" spans="1:11" ht="26.45" customHeight="1">
      <c r="A3" s="2" t="s">
        <v>704</v>
      </c>
      <c r="B3" s="2" t="s">
        <v>514</v>
      </c>
      <c r="C3" s="2" t="s">
        <v>705</v>
      </c>
      <c r="D3" s="2" t="s">
        <v>706</v>
      </c>
      <c r="E3" s="2" t="s">
        <v>707</v>
      </c>
      <c r="F3" s="2" t="s">
        <v>708</v>
      </c>
      <c r="G3" s="2" t="s">
        <v>709</v>
      </c>
      <c r="H3" s="2" t="s">
        <v>16</v>
      </c>
      <c r="I3" s="2" t="s">
        <v>710</v>
      </c>
      <c r="J3" s="2" t="s">
        <v>711</v>
      </c>
      <c r="K3" s="2"/>
    </row>
    <row r="4" spans="1:11" ht="26.45" customHeight="1">
      <c r="A4" s="2" t="s">
        <v>712</v>
      </c>
      <c r="B4" s="2" t="s">
        <v>713</v>
      </c>
      <c r="C4" s="2" t="s">
        <v>714</v>
      </c>
      <c r="D4" s="2" t="s">
        <v>715</v>
      </c>
      <c r="E4" s="2" t="s">
        <v>716</v>
      </c>
      <c r="F4" s="2" t="s">
        <v>708</v>
      </c>
      <c r="G4" s="2" t="s">
        <v>709</v>
      </c>
      <c r="H4" s="2" t="s">
        <v>16</v>
      </c>
      <c r="I4" s="2" t="s">
        <v>717</v>
      </c>
      <c r="J4" s="2" t="s">
        <v>718</v>
      </c>
      <c r="K4" s="2"/>
    </row>
    <row r="5" spans="1:11" ht="26.45" customHeight="1">
      <c r="A5" s="2" t="s">
        <v>719</v>
      </c>
      <c r="B5" s="2" t="s">
        <v>720</v>
      </c>
      <c r="C5" s="2" t="s">
        <v>721</v>
      </c>
      <c r="D5" s="2" t="s">
        <v>722</v>
      </c>
      <c r="E5" s="2" t="s">
        <v>723</v>
      </c>
      <c r="F5" s="2" t="s">
        <v>708</v>
      </c>
      <c r="G5" s="2" t="s">
        <v>709</v>
      </c>
      <c r="H5" s="2" t="s">
        <v>16</v>
      </c>
      <c r="I5" s="2" t="s">
        <v>724</v>
      </c>
      <c r="J5" s="2" t="s">
        <v>725</v>
      </c>
      <c r="K5" s="2"/>
    </row>
    <row r="6" spans="1:11" ht="26.45" customHeight="1">
      <c r="A6" s="2" t="s">
        <v>726</v>
      </c>
      <c r="B6" s="2" t="s">
        <v>727</v>
      </c>
      <c r="C6" s="2" t="s">
        <v>714</v>
      </c>
      <c r="D6" s="2" t="s">
        <v>722</v>
      </c>
      <c r="E6" s="2" t="s">
        <v>728</v>
      </c>
      <c r="F6" s="2" t="s">
        <v>708</v>
      </c>
      <c r="G6" s="2" t="s">
        <v>729</v>
      </c>
      <c r="H6" s="2" t="s">
        <v>16</v>
      </c>
      <c r="I6" s="2" t="s">
        <v>730</v>
      </c>
      <c r="J6" s="2" t="s">
        <v>731</v>
      </c>
      <c r="K6" s="2"/>
    </row>
    <row r="7" spans="1:11" ht="26.45" customHeight="1">
      <c r="A7" s="2" t="s">
        <v>732</v>
      </c>
      <c r="B7" s="2" t="s">
        <v>733</v>
      </c>
      <c r="C7" s="2" t="s">
        <v>714</v>
      </c>
      <c r="D7" s="2" t="s">
        <v>722</v>
      </c>
      <c r="E7" s="2" t="s">
        <v>734</v>
      </c>
      <c r="F7" s="2" t="s">
        <v>708</v>
      </c>
      <c r="G7" s="2" t="s">
        <v>729</v>
      </c>
      <c r="H7" s="2" t="s">
        <v>16</v>
      </c>
      <c r="I7" s="2" t="s">
        <v>735</v>
      </c>
      <c r="J7" s="2" t="s">
        <v>736</v>
      </c>
      <c r="K7" s="2"/>
    </row>
    <row r="8" spans="1:11" ht="15" customHeight="1">
      <c r="A8" s="2" t="s">
        <v>737</v>
      </c>
      <c r="B8" s="2" t="s">
        <v>738</v>
      </c>
      <c r="C8" s="2" t="s">
        <v>739</v>
      </c>
      <c r="D8" s="2" t="s">
        <v>722</v>
      </c>
      <c r="E8" s="2" t="s">
        <v>738</v>
      </c>
      <c r="F8" s="2" t="s">
        <v>708</v>
      </c>
      <c r="G8" s="2" t="s">
        <v>709</v>
      </c>
      <c r="H8" s="2" t="s">
        <v>16</v>
      </c>
      <c r="I8" s="2" t="s">
        <v>740</v>
      </c>
      <c r="J8" s="2" t="s">
        <v>741</v>
      </c>
      <c r="K8" s="2"/>
    </row>
    <row r="9" spans="1:11" ht="15" customHeight="1">
      <c r="A9" s="2" t="s">
        <v>742</v>
      </c>
      <c r="B9" s="2" t="s">
        <v>743</v>
      </c>
      <c r="C9" s="2" t="s">
        <v>744</v>
      </c>
      <c r="D9" s="2" t="s">
        <v>722</v>
      </c>
      <c r="E9" s="2" t="s">
        <v>745</v>
      </c>
      <c r="F9" s="2" t="s">
        <v>708</v>
      </c>
      <c r="G9" s="2" t="s">
        <v>709</v>
      </c>
      <c r="H9" s="2" t="s">
        <v>16</v>
      </c>
      <c r="I9" s="2" t="s">
        <v>746</v>
      </c>
      <c r="J9" s="2" t="s">
        <v>747</v>
      </c>
      <c r="K9" s="2"/>
    </row>
    <row r="10" spans="1:11" ht="15" customHeight="1">
      <c r="A10" s="2" t="s">
        <v>748</v>
      </c>
      <c r="B10" s="2" t="s">
        <v>749</v>
      </c>
      <c r="C10" s="2" t="s">
        <v>750</v>
      </c>
      <c r="D10" s="2" t="s">
        <v>640</v>
      </c>
      <c r="E10" s="2" t="s">
        <v>751</v>
      </c>
      <c r="F10" s="2" t="s">
        <v>752</v>
      </c>
      <c r="G10" s="2" t="s">
        <v>548</v>
      </c>
      <c r="H10" s="2" t="s">
        <v>16</v>
      </c>
      <c r="I10" s="2" t="s">
        <v>753</v>
      </c>
      <c r="J10" s="2" t="s">
        <v>754</v>
      </c>
      <c r="K10" s="2"/>
    </row>
    <row r="11" spans="1:11" ht="26.45" customHeight="1">
      <c r="A11" s="2" t="s">
        <v>755</v>
      </c>
      <c r="B11" s="2" t="s">
        <v>756</v>
      </c>
      <c r="C11" s="2" t="s">
        <v>757</v>
      </c>
      <c r="D11" s="2" t="s">
        <v>758</v>
      </c>
      <c r="E11" s="2" t="s">
        <v>759</v>
      </c>
      <c r="F11" s="2" t="s">
        <v>708</v>
      </c>
      <c r="G11" s="2" t="s">
        <v>709</v>
      </c>
      <c r="H11" s="2" t="s">
        <v>16</v>
      </c>
      <c r="I11" s="2" t="s">
        <v>760</v>
      </c>
      <c r="J11" s="2" t="s">
        <v>761</v>
      </c>
      <c r="K11" s="2"/>
    </row>
    <row r="12" spans="1:11" ht="26.45" customHeight="1">
      <c r="A12" s="2" t="s">
        <v>762</v>
      </c>
      <c r="B12" s="2" t="s">
        <v>763</v>
      </c>
      <c r="C12" s="2" t="s">
        <v>764</v>
      </c>
      <c r="D12" s="2" t="s">
        <v>765</v>
      </c>
      <c r="E12" s="2" t="s">
        <v>766</v>
      </c>
      <c r="F12" s="2" t="s">
        <v>767</v>
      </c>
      <c r="G12" s="2" t="s">
        <v>548</v>
      </c>
      <c r="H12" s="2" t="s">
        <v>16</v>
      </c>
      <c r="I12" s="2" t="s">
        <v>768</v>
      </c>
      <c r="J12" s="2" t="s">
        <v>769</v>
      </c>
      <c r="K12" s="2"/>
    </row>
  </sheetData>
  <mergeCells count="1">
    <mergeCell ref="A1:K1"/>
  </mergeCells>
  <conditionalFormatting sqref="H3:H500">
    <cfRule type="expression" dxfId="33" priority="1">
      <formula>H3="Validated"</formula>
    </cfRule>
    <cfRule type="expression" dxfId="32" priority="2">
      <formula>H3="Approved"</formula>
    </cfRule>
    <cfRule type="expression" dxfId="31" priority="3">
      <formula>H3="Under review"</formula>
    </cfRule>
    <cfRule type="expression" dxfId="30" priority="4">
      <formula>H3="Failed"</formula>
    </cfRule>
  </conditionalFormatting>
  <dataValidations count="3">
    <dataValidation type="list" sqref="F3:F300" xr:uid="{00000000-0002-0000-0600-000000000000}">
      <formula1>"Confirmed,Proposed,Partial,No direct mapping,National extension required,Not applicable"</formula1>
    </dataValidation>
    <dataValidation type="list" sqref="G3:G300" xr:uid="{00000000-0002-0000-0600-000001000000}">
      <formula1>"Yes,No,Possibly,Likely"</formula1>
    </dataValidation>
    <dataValidation type="list" sqref="H3:H300" xr:uid="{00000000-0002-0000-0600-000002000000}">
      <formula1>"Draft,Under review,Confirmed,Validated,Rejected,Not applicable"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4"/>
  <sheetViews>
    <sheetView workbookViewId="0"/>
  </sheetViews>
  <sheetFormatPr defaultRowHeight="14.25"/>
  <cols>
    <col min="1" max="1" width="15" customWidth="1"/>
    <col min="2" max="2" width="18" customWidth="1"/>
    <col min="3" max="3" width="30" customWidth="1"/>
    <col min="4" max="4" width="46" customWidth="1"/>
    <col min="5" max="5" width="50" customWidth="1"/>
    <col min="6" max="6" width="42" customWidth="1"/>
    <col min="7" max="7" width="38" customWidth="1"/>
    <col min="8" max="8" width="32" customWidth="1"/>
    <col min="9" max="9" width="24" customWidth="1"/>
    <col min="10" max="10" width="14" customWidth="1"/>
    <col min="11" max="11" width="18" customWidth="1"/>
    <col min="12" max="12" width="15" customWidth="1"/>
    <col min="13" max="13" width="16" customWidth="1"/>
  </cols>
  <sheetData>
    <row r="1" spans="1:13" ht="30" customHeight="1">
      <c r="A1" s="8" t="s">
        <v>770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15" customHeight="1">
      <c r="A2" s="4" t="s">
        <v>771</v>
      </c>
      <c r="B2" s="4" t="s">
        <v>772</v>
      </c>
      <c r="C2" s="4" t="s">
        <v>773</v>
      </c>
      <c r="D2" s="4" t="s">
        <v>774</v>
      </c>
      <c r="E2" s="4" t="s">
        <v>775</v>
      </c>
      <c r="F2" s="4" t="s">
        <v>776</v>
      </c>
      <c r="G2" s="4" t="s">
        <v>777</v>
      </c>
      <c r="H2" s="4" t="s">
        <v>415</v>
      </c>
      <c r="I2" s="4" t="s">
        <v>295</v>
      </c>
      <c r="J2" s="4" t="s">
        <v>184</v>
      </c>
      <c r="K2" s="4" t="s">
        <v>778</v>
      </c>
      <c r="L2" s="4" t="s">
        <v>64</v>
      </c>
      <c r="M2" s="4" t="s">
        <v>779</v>
      </c>
    </row>
    <row r="3" spans="1:13" ht="26.45" customHeight="1">
      <c r="A3" s="2" t="s">
        <v>780</v>
      </c>
      <c r="B3" s="2" t="s">
        <v>781</v>
      </c>
      <c r="C3" s="2" t="s">
        <v>782</v>
      </c>
      <c r="D3" s="2" t="s">
        <v>783</v>
      </c>
      <c r="E3" s="2" t="s">
        <v>784</v>
      </c>
      <c r="F3" s="2" t="s">
        <v>785</v>
      </c>
      <c r="G3" s="2" t="s">
        <v>786</v>
      </c>
      <c r="H3" s="2" t="s">
        <v>424</v>
      </c>
      <c r="I3" s="2" t="s">
        <v>95</v>
      </c>
      <c r="J3" s="2" t="s">
        <v>787</v>
      </c>
      <c r="K3" s="2" t="s">
        <v>548</v>
      </c>
      <c r="L3" s="2" t="s">
        <v>16</v>
      </c>
      <c r="M3" s="2" t="s">
        <v>788</v>
      </c>
    </row>
    <row r="4" spans="1:13" ht="39.6" customHeight="1">
      <c r="A4" s="2" t="s">
        <v>789</v>
      </c>
      <c r="B4" s="2" t="s">
        <v>781</v>
      </c>
      <c r="C4" s="2" t="s">
        <v>790</v>
      </c>
      <c r="D4" s="2" t="s">
        <v>791</v>
      </c>
      <c r="E4" s="2" t="s">
        <v>792</v>
      </c>
      <c r="F4" s="2" t="s">
        <v>793</v>
      </c>
      <c r="G4" s="2" t="s">
        <v>794</v>
      </c>
      <c r="H4" s="2" t="s">
        <v>795</v>
      </c>
      <c r="I4" s="2" t="s">
        <v>457</v>
      </c>
      <c r="J4" s="2" t="s">
        <v>787</v>
      </c>
      <c r="K4" s="2" t="s">
        <v>548</v>
      </c>
      <c r="L4" s="2" t="s">
        <v>16</v>
      </c>
      <c r="M4" s="2" t="s">
        <v>796</v>
      </c>
    </row>
    <row r="5" spans="1:13" ht="15" customHeight="1">
      <c r="A5" s="2" t="s">
        <v>797</v>
      </c>
      <c r="B5" s="2" t="s">
        <v>781</v>
      </c>
      <c r="C5" s="2" t="s">
        <v>798</v>
      </c>
      <c r="D5" s="2" t="s">
        <v>799</v>
      </c>
      <c r="E5" s="2" t="s">
        <v>800</v>
      </c>
      <c r="F5" s="2" t="s">
        <v>801</v>
      </c>
      <c r="G5" s="2" t="s">
        <v>802</v>
      </c>
      <c r="H5" s="2" t="s">
        <v>803</v>
      </c>
      <c r="I5" s="2" t="s">
        <v>76</v>
      </c>
      <c r="J5" s="2" t="s">
        <v>787</v>
      </c>
      <c r="K5" s="2" t="s">
        <v>804</v>
      </c>
      <c r="L5" s="2" t="s">
        <v>16</v>
      </c>
      <c r="M5" s="2" t="s">
        <v>805</v>
      </c>
    </row>
    <row r="6" spans="1:13" ht="26.45" customHeight="1">
      <c r="A6" s="2" t="s">
        <v>806</v>
      </c>
      <c r="B6" s="2" t="s">
        <v>807</v>
      </c>
      <c r="C6" s="2" t="s">
        <v>473</v>
      </c>
      <c r="D6" s="2" t="s">
        <v>808</v>
      </c>
      <c r="E6" s="2" t="s">
        <v>809</v>
      </c>
      <c r="F6" s="2" t="s">
        <v>810</v>
      </c>
      <c r="G6" s="2" t="s">
        <v>811</v>
      </c>
      <c r="H6" s="2" t="s">
        <v>812</v>
      </c>
      <c r="I6" s="2" t="s">
        <v>103</v>
      </c>
      <c r="J6" s="2" t="s">
        <v>787</v>
      </c>
      <c r="K6" s="2" t="s">
        <v>548</v>
      </c>
      <c r="L6" s="2" t="s">
        <v>16</v>
      </c>
      <c r="M6" s="2" t="s">
        <v>813</v>
      </c>
    </row>
    <row r="7" spans="1:13" ht="26.45" customHeight="1">
      <c r="A7" s="2" t="s">
        <v>814</v>
      </c>
      <c r="B7" s="2" t="s">
        <v>807</v>
      </c>
      <c r="C7" s="2" t="s">
        <v>815</v>
      </c>
      <c r="D7" s="2" t="s">
        <v>816</v>
      </c>
      <c r="E7" s="2" t="s">
        <v>817</v>
      </c>
      <c r="F7" s="2" t="s">
        <v>818</v>
      </c>
      <c r="G7" s="2" t="s">
        <v>819</v>
      </c>
      <c r="H7" s="2" t="s">
        <v>820</v>
      </c>
      <c r="I7" s="2" t="s">
        <v>334</v>
      </c>
      <c r="J7" s="2" t="s">
        <v>787</v>
      </c>
      <c r="K7" s="2" t="s">
        <v>548</v>
      </c>
      <c r="L7" s="2" t="s">
        <v>16</v>
      </c>
      <c r="M7" s="2" t="s">
        <v>821</v>
      </c>
    </row>
    <row r="8" spans="1:13" ht="26.45" customHeight="1">
      <c r="A8" s="2" t="s">
        <v>822</v>
      </c>
      <c r="B8" s="2" t="s">
        <v>651</v>
      </c>
      <c r="C8" s="2" t="s">
        <v>823</v>
      </c>
      <c r="D8" s="2" t="s">
        <v>824</v>
      </c>
      <c r="E8" s="2" t="s">
        <v>825</v>
      </c>
      <c r="F8" s="2" t="s">
        <v>826</v>
      </c>
      <c r="G8" s="2" t="s">
        <v>827</v>
      </c>
      <c r="H8" s="2" t="s">
        <v>828</v>
      </c>
      <c r="I8" s="2" t="s">
        <v>334</v>
      </c>
      <c r="J8" s="2" t="s">
        <v>218</v>
      </c>
      <c r="K8" s="2" t="s">
        <v>548</v>
      </c>
      <c r="L8" s="2" t="s">
        <v>16</v>
      </c>
      <c r="M8" s="2" t="s">
        <v>829</v>
      </c>
    </row>
    <row r="9" spans="1:13" ht="15" customHeight="1">
      <c r="A9" s="2" t="s">
        <v>830</v>
      </c>
      <c r="B9" s="2" t="s">
        <v>651</v>
      </c>
      <c r="C9" s="2" t="s">
        <v>831</v>
      </c>
      <c r="D9" s="2" t="s">
        <v>832</v>
      </c>
      <c r="E9" s="2" t="s">
        <v>833</v>
      </c>
      <c r="F9" s="2" t="s">
        <v>834</v>
      </c>
      <c r="G9" s="2" t="s">
        <v>835</v>
      </c>
      <c r="H9" s="2" t="s">
        <v>836</v>
      </c>
      <c r="I9" s="2" t="s">
        <v>504</v>
      </c>
      <c r="J9" s="2" t="s">
        <v>218</v>
      </c>
      <c r="K9" s="2" t="s">
        <v>548</v>
      </c>
      <c r="L9" s="2" t="s">
        <v>16</v>
      </c>
      <c r="M9" s="2" t="s">
        <v>837</v>
      </c>
    </row>
    <row r="10" spans="1:13" ht="26.45" customHeight="1">
      <c r="A10" s="2" t="s">
        <v>838</v>
      </c>
      <c r="B10" s="2" t="s">
        <v>597</v>
      </c>
      <c r="C10" s="2" t="s">
        <v>839</v>
      </c>
      <c r="D10" s="2" t="s">
        <v>840</v>
      </c>
      <c r="E10" s="2" t="s">
        <v>841</v>
      </c>
      <c r="F10" s="2" t="s">
        <v>842</v>
      </c>
      <c r="G10" s="2" t="s">
        <v>843</v>
      </c>
      <c r="H10" s="2" t="s">
        <v>525</v>
      </c>
      <c r="I10" s="2" t="s">
        <v>457</v>
      </c>
      <c r="J10" s="2" t="s">
        <v>218</v>
      </c>
      <c r="K10" s="2" t="s">
        <v>548</v>
      </c>
      <c r="L10" s="2" t="s">
        <v>16</v>
      </c>
      <c r="M10" s="2" t="s">
        <v>844</v>
      </c>
    </row>
    <row r="11" spans="1:13" ht="26.45" customHeight="1">
      <c r="A11" s="2" t="s">
        <v>845</v>
      </c>
      <c r="B11" s="2" t="s">
        <v>597</v>
      </c>
      <c r="C11" s="2" t="s">
        <v>846</v>
      </c>
      <c r="D11" s="2" t="s">
        <v>847</v>
      </c>
      <c r="E11" s="2" t="s">
        <v>848</v>
      </c>
      <c r="F11" s="2" t="s">
        <v>849</v>
      </c>
      <c r="G11" s="2" t="s">
        <v>850</v>
      </c>
      <c r="H11" s="2" t="s">
        <v>851</v>
      </c>
      <c r="I11" s="2" t="s">
        <v>372</v>
      </c>
      <c r="J11" s="2" t="s">
        <v>787</v>
      </c>
      <c r="K11" s="2" t="s">
        <v>548</v>
      </c>
      <c r="L11" s="2" t="s">
        <v>16</v>
      </c>
      <c r="M11" s="2" t="s">
        <v>852</v>
      </c>
    </row>
    <row r="12" spans="1:13" ht="15" customHeight="1">
      <c r="A12" s="2" t="s">
        <v>853</v>
      </c>
      <c r="B12" s="2" t="s">
        <v>854</v>
      </c>
      <c r="C12" s="2" t="s">
        <v>855</v>
      </c>
      <c r="D12" s="2" t="s">
        <v>856</v>
      </c>
      <c r="E12" s="2" t="s">
        <v>857</v>
      </c>
      <c r="F12" s="2" t="s">
        <v>858</v>
      </c>
      <c r="G12" s="2" t="s">
        <v>859</v>
      </c>
      <c r="H12" s="2" t="s">
        <v>860</v>
      </c>
      <c r="I12" s="2" t="s">
        <v>549</v>
      </c>
      <c r="J12" s="2" t="s">
        <v>787</v>
      </c>
      <c r="K12" s="2" t="s">
        <v>804</v>
      </c>
      <c r="L12" s="2" t="s">
        <v>16</v>
      </c>
      <c r="M12" s="2" t="s">
        <v>861</v>
      </c>
    </row>
    <row r="13" spans="1:13" ht="26.45" customHeight="1">
      <c r="A13" s="2" t="s">
        <v>862</v>
      </c>
      <c r="B13" s="2" t="s">
        <v>854</v>
      </c>
      <c r="C13" s="2" t="s">
        <v>863</v>
      </c>
      <c r="D13" s="2" t="s">
        <v>864</v>
      </c>
      <c r="E13" s="2" t="s">
        <v>865</v>
      </c>
      <c r="F13" s="2" t="s">
        <v>866</v>
      </c>
      <c r="G13" s="2" t="s">
        <v>867</v>
      </c>
      <c r="H13" s="2" t="s">
        <v>868</v>
      </c>
      <c r="I13" s="2" t="s">
        <v>76</v>
      </c>
      <c r="J13" s="2" t="s">
        <v>787</v>
      </c>
      <c r="K13" s="2" t="s">
        <v>548</v>
      </c>
      <c r="L13" s="2" t="s">
        <v>16</v>
      </c>
      <c r="M13" s="2" t="s">
        <v>869</v>
      </c>
    </row>
    <row r="14" spans="1:13" ht="26.45" customHeight="1">
      <c r="A14" s="2" t="s">
        <v>870</v>
      </c>
      <c r="B14" s="2" t="s">
        <v>734</v>
      </c>
      <c r="C14" s="2" t="s">
        <v>871</v>
      </c>
      <c r="D14" s="2" t="s">
        <v>872</v>
      </c>
      <c r="E14" s="2" t="s">
        <v>873</v>
      </c>
      <c r="F14" s="2" t="s">
        <v>874</v>
      </c>
      <c r="G14" s="2" t="s">
        <v>875</v>
      </c>
      <c r="H14" s="2" t="s">
        <v>876</v>
      </c>
      <c r="I14" s="2" t="s">
        <v>877</v>
      </c>
      <c r="J14" s="2" t="s">
        <v>218</v>
      </c>
      <c r="K14" s="2" t="s">
        <v>804</v>
      </c>
      <c r="L14" s="2" t="s">
        <v>16</v>
      </c>
      <c r="M14" s="2" t="s">
        <v>878</v>
      </c>
    </row>
  </sheetData>
  <mergeCells count="1">
    <mergeCell ref="A1:M1"/>
  </mergeCells>
  <conditionalFormatting sqref="L3:L500">
    <cfRule type="expression" dxfId="29" priority="1">
      <formula>L3="Validated"</formula>
    </cfRule>
    <cfRule type="expression" dxfId="28" priority="2">
      <formula>L3="Approved"</formula>
    </cfRule>
    <cfRule type="expression" dxfId="27" priority="3">
      <formula>L3="Under review"</formula>
    </cfRule>
    <cfRule type="expression" dxfId="26" priority="4">
      <formula>L3="Failed"</formula>
    </cfRule>
  </conditionalFormatting>
  <dataValidations count="3">
    <dataValidation type="list" sqref="J3:J500" xr:uid="{00000000-0002-0000-0700-000000000000}">
      <formula1>"Critical,High,Medium,Low"</formula1>
    </dataValidation>
    <dataValidation type="list" sqref="K3:K500" xr:uid="{00000000-0002-0000-0700-000001000000}">
      <formula1>"Yes,No,Partially"</formula1>
    </dataValidation>
    <dataValidation type="list" sqref="L3:L500" xr:uid="{00000000-0002-0000-0700-000002000000}">
      <formula1>"Draft,Under review,Approved,Validated,Suspended,Superseded,Retired"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2"/>
  <sheetViews>
    <sheetView workbookViewId="0"/>
  </sheetViews>
  <sheetFormatPr defaultRowHeight="14.25"/>
  <cols>
    <col min="1" max="1" width="15" customWidth="1"/>
    <col min="2" max="2" width="32" customWidth="1"/>
    <col min="3" max="3" width="20" customWidth="1"/>
    <col min="4" max="4" width="32" customWidth="1"/>
    <col min="5" max="5" width="24" customWidth="1"/>
    <col min="6" max="6" width="38" customWidth="1"/>
    <col min="7" max="7" width="30" customWidth="1"/>
    <col min="8" max="8" width="18" customWidth="1"/>
    <col min="9" max="10" width="38" customWidth="1"/>
    <col min="11" max="11" width="15" customWidth="1"/>
    <col min="12" max="12" width="34" customWidth="1"/>
  </cols>
  <sheetData>
    <row r="1" spans="1:12" ht="30" customHeight="1">
      <c r="A1" s="8" t="s">
        <v>879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5" customHeight="1">
      <c r="A2" s="4" t="s">
        <v>880</v>
      </c>
      <c r="B2" s="4" t="s">
        <v>881</v>
      </c>
      <c r="C2" s="4" t="s">
        <v>882</v>
      </c>
      <c r="D2" s="4" t="s">
        <v>883</v>
      </c>
      <c r="E2" s="4" t="s">
        <v>295</v>
      </c>
      <c r="F2" s="4" t="s">
        <v>292</v>
      </c>
      <c r="G2" s="4" t="s">
        <v>884</v>
      </c>
      <c r="H2" s="4" t="s">
        <v>885</v>
      </c>
      <c r="I2" s="4" t="s">
        <v>886</v>
      </c>
      <c r="J2" s="4" t="s">
        <v>887</v>
      </c>
      <c r="K2" s="4" t="s">
        <v>64</v>
      </c>
      <c r="L2" s="4" t="s">
        <v>888</v>
      </c>
    </row>
    <row r="3" spans="1:12" ht="26.45" customHeight="1">
      <c r="A3" s="2" t="s">
        <v>889</v>
      </c>
      <c r="B3" s="2" t="s">
        <v>890</v>
      </c>
      <c r="C3" s="2" t="s">
        <v>891</v>
      </c>
      <c r="D3" s="2" t="s">
        <v>892</v>
      </c>
      <c r="E3" s="2" t="s">
        <v>67</v>
      </c>
      <c r="F3" s="2" t="s">
        <v>893</v>
      </c>
      <c r="G3" s="2" t="s">
        <v>894</v>
      </c>
      <c r="H3" s="2" t="s">
        <v>640</v>
      </c>
      <c r="I3" s="2" t="s">
        <v>895</v>
      </c>
      <c r="J3" s="2" t="s">
        <v>896</v>
      </c>
      <c r="K3" s="2" t="s">
        <v>16</v>
      </c>
      <c r="L3" s="2" t="s">
        <v>897</v>
      </c>
    </row>
    <row r="4" spans="1:12" ht="26.45" customHeight="1">
      <c r="A4" s="2" t="s">
        <v>898</v>
      </c>
      <c r="B4" s="2" t="s">
        <v>899</v>
      </c>
      <c r="C4" s="2" t="s">
        <v>900</v>
      </c>
      <c r="D4" s="2" t="s">
        <v>901</v>
      </c>
      <c r="E4" s="2" t="s">
        <v>103</v>
      </c>
      <c r="F4" s="2" t="s">
        <v>902</v>
      </c>
      <c r="G4" s="2" t="s">
        <v>903</v>
      </c>
      <c r="H4" s="2" t="s">
        <v>640</v>
      </c>
      <c r="I4" s="2" t="s">
        <v>904</v>
      </c>
      <c r="J4" s="2" t="s">
        <v>905</v>
      </c>
      <c r="K4" s="2" t="s">
        <v>16</v>
      </c>
      <c r="L4" s="2" t="s">
        <v>906</v>
      </c>
    </row>
    <row r="5" spans="1:12" ht="26.45" customHeight="1">
      <c r="A5" s="2" t="s">
        <v>907</v>
      </c>
      <c r="B5" s="2" t="s">
        <v>908</v>
      </c>
      <c r="C5" s="2" t="s">
        <v>909</v>
      </c>
      <c r="D5" s="2" t="s">
        <v>910</v>
      </c>
      <c r="E5" s="2" t="s">
        <v>457</v>
      </c>
      <c r="F5" s="2" t="s">
        <v>911</v>
      </c>
      <c r="G5" s="2" t="s">
        <v>912</v>
      </c>
      <c r="H5" s="2" t="s">
        <v>640</v>
      </c>
      <c r="I5" s="2" t="s">
        <v>913</v>
      </c>
      <c r="J5" s="2" t="s">
        <v>914</v>
      </c>
      <c r="K5" s="2" t="s">
        <v>16</v>
      </c>
      <c r="L5" s="2" t="s">
        <v>915</v>
      </c>
    </row>
    <row r="6" spans="1:12" ht="15" customHeight="1">
      <c r="A6" s="2" t="s">
        <v>916</v>
      </c>
      <c r="B6" s="2" t="s">
        <v>324</v>
      </c>
      <c r="C6" s="2" t="s">
        <v>909</v>
      </c>
      <c r="D6" s="2" t="s">
        <v>917</v>
      </c>
      <c r="E6" s="2" t="s">
        <v>76</v>
      </c>
      <c r="F6" s="2" t="s">
        <v>918</v>
      </c>
      <c r="G6" s="2" t="s">
        <v>919</v>
      </c>
      <c r="H6" s="2" t="s">
        <v>640</v>
      </c>
      <c r="I6" s="2" t="s">
        <v>920</v>
      </c>
      <c r="J6" s="2" t="s">
        <v>921</v>
      </c>
      <c r="K6" s="2" t="s">
        <v>16</v>
      </c>
      <c r="L6" s="2" t="s">
        <v>922</v>
      </c>
    </row>
    <row r="7" spans="1:12" ht="26.45" customHeight="1">
      <c r="A7" s="2" t="s">
        <v>923</v>
      </c>
      <c r="B7" s="2" t="s">
        <v>924</v>
      </c>
      <c r="C7" s="2" t="s">
        <v>909</v>
      </c>
      <c r="D7" s="2" t="s">
        <v>925</v>
      </c>
      <c r="E7" s="2" t="s">
        <v>334</v>
      </c>
      <c r="F7" s="2" t="s">
        <v>926</v>
      </c>
      <c r="G7" s="2" t="s">
        <v>927</v>
      </c>
      <c r="H7" s="2" t="s">
        <v>928</v>
      </c>
      <c r="I7" s="2" t="s">
        <v>929</v>
      </c>
      <c r="J7" s="2" t="s">
        <v>930</v>
      </c>
      <c r="K7" s="2" t="s">
        <v>16</v>
      </c>
      <c r="L7" s="2" t="s">
        <v>931</v>
      </c>
    </row>
    <row r="8" spans="1:12" ht="15" customHeight="1">
      <c r="A8" s="2" t="s">
        <v>932</v>
      </c>
      <c r="B8" s="2" t="s">
        <v>933</v>
      </c>
      <c r="C8" s="2" t="s">
        <v>909</v>
      </c>
      <c r="D8" s="2" t="s">
        <v>934</v>
      </c>
      <c r="E8" s="2" t="s">
        <v>343</v>
      </c>
      <c r="F8" s="2" t="s">
        <v>935</v>
      </c>
      <c r="G8" s="2" t="s">
        <v>936</v>
      </c>
      <c r="H8" s="2" t="s">
        <v>640</v>
      </c>
      <c r="I8" s="2" t="s">
        <v>937</v>
      </c>
      <c r="J8" s="2" t="s">
        <v>938</v>
      </c>
      <c r="K8" s="2" t="s">
        <v>16</v>
      </c>
      <c r="L8" s="2" t="s">
        <v>939</v>
      </c>
    </row>
    <row r="9" spans="1:12" ht="26.45" customHeight="1">
      <c r="A9" s="2" t="s">
        <v>940</v>
      </c>
      <c r="B9" s="2" t="s">
        <v>941</v>
      </c>
      <c r="C9" s="2" t="s">
        <v>942</v>
      </c>
      <c r="D9" s="2" t="s">
        <v>943</v>
      </c>
      <c r="E9" s="2" t="s">
        <v>103</v>
      </c>
      <c r="F9" s="2" t="s">
        <v>944</v>
      </c>
      <c r="G9" s="2" t="s">
        <v>945</v>
      </c>
      <c r="H9" s="2" t="s">
        <v>640</v>
      </c>
      <c r="I9" s="2" t="s">
        <v>946</v>
      </c>
      <c r="J9" s="2" t="s">
        <v>947</v>
      </c>
      <c r="K9" s="2" t="s">
        <v>16</v>
      </c>
      <c r="L9" s="2" t="s">
        <v>948</v>
      </c>
    </row>
    <row r="10" spans="1:12" ht="26.45" customHeight="1">
      <c r="A10" s="2" t="s">
        <v>949</v>
      </c>
      <c r="B10" s="2" t="s">
        <v>691</v>
      </c>
      <c r="C10" s="2" t="s">
        <v>950</v>
      </c>
      <c r="D10" s="2" t="s">
        <v>951</v>
      </c>
      <c r="E10" s="2" t="s">
        <v>67</v>
      </c>
      <c r="F10" s="2" t="s">
        <v>952</v>
      </c>
      <c r="G10" s="2" t="s">
        <v>953</v>
      </c>
      <c r="H10" s="2" t="s">
        <v>640</v>
      </c>
      <c r="I10" s="2" t="s">
        <v>954</v>
      </c>
      <c r="J10" s="2" t="s">
        <v>955</v>
      </c>
      <c r="K10" s="2" t="s">
        <v>16</v>
      </c>
      <c r="L10" s="2" t="s">
        <v>956</v>
      </c>
    </row>
    <row r="11" spans="1:12" ht="15" customHeight="1">
      <c r="A11" s="2" t="s">
        <v>957</v>
      </c>
      <c r="B11" s="2" t="s">
        <v>958</v>
      </c>
      <c r="C11" s="2" t="s">
        <v>959</v>
      </c>
      <c r="D11" s="2" t="s">
        <v>960</v>
      </c>
      <c r="E11" s="2" t="s">
        <v>504</v>
      </c>
      <c r="F11" s="2" t="s">
        <v>961</v>
      </c>
      <c r="G11" s="2" t="s">
        <v>962</v>
      </c>
      <c r="H11" s="2" t="s">
        <v>640</v>
      </c>
      <c r="I11" s="2" t="s">
        <v>963</v>
      </c>
      <c r="J11" s="2" t="s">
        <v>964</v>
      </c>
      <c r="K11" s="2" t="s">
        <v>16</v>
      </c>
      <c r="L11" s="2" t="s">
        <v>965</v>
      </c>
    </row>
    <row r="12" spans="1:12" ht="26.45" customHeight="1">
      <c r="A12" s="2" t="s">
        <v>966</v>
      </c>
      <c r="B12" s="2" t="s">
        <v>967</v>
      </c>
      <c r="C12" s="2" t="s">
        <v>968</v>
      </c>
      <c r="D12" s="2" t="s">
        <v>969</v>
      </c>
      <c r="E12" s="2" t="s">
        <v>400</v>
      </c>
      <c r="F12" s="2" t="s">
        <v>970</v>
      </c>
      <c r="G12" s="2" t="s">
        <v>971</v>
      </c>
      <c r="H12" s="2" t="s">
        <v>640</v>
      </c>
      <c r="I12" s="2" t="s">
        <v>972</v>
      </c>
      <c r="J12" s="2" t="s">
        <v>973</v>
      </c>
      <c r="K12" s="2" t="s">
        <v>16</v>
      </c>
      <c r="L12" s="2" t="s">
        <v>974</v>
      </c>
    </row>
  </sheetData>
  <mergeCells count="1">
    <mergeCell ref="A1:L1"/>
  </mergeCells>
  <conditionalFormatting sqref="K3:K500">
    <cfRule type="expression" dxfId="25" priority="1">
      <formula>K3="Validated"</formula>
    </cfRule>
    <cfRule type="expression" dxfId="24" priority="2">
      <formula>K3="Approved"</formula>
    </cfRule>
    <cfRule type="expression" dxfId="23" priority="3">
      <formula>K3="Under review"</formula>
    </cfRule>
    <cfRule type="expression" dxfId="22" priority="4">
      <formula>K3="Failed"</formula>
    </cfRule>
  </conditionalFormatting>
  <dataValidations count="2">
    <dataValidation type="list" sqref="C3:C300" xr:uid="{00000000-0002-0000-0800-000000000000}">
      <formula1>"Fixed schedule,Event-triggered,Manual,Seasonal,Periodic / change,Fixed / event,Event / periodic"</formula1>
    </dataValidation>
    <dataValidation type="list" sqref="K3:K300" xr:uid="{00000000-0002-0000-0800-000001000000}">
      <formula1>"Draft,Approved,Active,Paused,Superseded,Retired"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i:0#.f|membership|christopher.jones@innovaforte.com</cp:lastModifiedBy>
  <cp:revision/>
  <dcterms:created xsi:type="dcterms:W3CDTF">2026-08-04T23:48:19Z</dcterms:created>
  <dcterms:modified xsi:type="dcterms:W3CDTF">2026-08-04T23:48:24Z</dcterms:modified>
  <cp:category/>
  <cp:contentStatus/>
</cp:coreProperties>
</file>